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<sst xmlns="http://schemas.openxmlformats.org/spreadsheetml/2006/main" count="112" uniqueCount="112">
  <si>
    <t>Fiche technique</t>
  </si>
  <si>
    <t>Nom</t>
  </si>
  <si>
    <t>BRAISÉ DE PORC AU LAIT</t>
  </si>
  <si>
    <t>Code</t>
  </si>
  <si>
    <t>GRO_CDC_115</t>
  </si>
  <si>
    <t>Classe</t>
  </si>
  <si>
    <t>Viandes collectivité (GRO.VIANDES)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</si>
  <si>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</si>
  <si>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</si>
  <si>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</si>
  <si>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</si>
  <si>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</si>
  <si>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</si>
  <si>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</si>
  <si>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</si>
  <si>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</si>
  <si>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</si>
  <si>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</si>
  <si>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</si>
  <si>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</si>
  <si>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</si>
  <si>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</si>
  <si>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</si>
  <si>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</si>
  <si>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</si>
  <si>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</si>
  <si>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</si>
  <si>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</si>
  <si>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</si>
  <si>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</si>
  <si>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</si>
  <si>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</si>
  <si>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</si>
  <si>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</si>
  <si>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</si>
  <si>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EPI-POIVRE-NOIR</t>
  </si>
  <si>
    <t>Poivre noir moulu</t>
  </si>
  <si>
    <t>Épices en poudre et graines</t>
  </si>
  <si>
    <t>kg</t>
  </si>
  <si>
    <t>SAUGE-FEUILLE</t>
  </si>
  <si>
    <t>Feuilles de sauge fraiche</t>
  </si>
  <si>
    <t>Herbes aromatiques séchées</t>
  </si>
  <si>
    <t>MEL-HERBES-PRO</t>
  </si>
  <si>
    <t>Herbes de Provence</t>
  </si>
  <si>
    <t>Mélanges et épices composées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</si>
  <si>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</si>
  <si>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</si>
  <si>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</si>
  <si>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</si>
  <si>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</si>
  <si>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</si>
  <si>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RNM57224806</t>
  </si>
  <si>
    <t>MARGARINE 60% MG 100% végétale pain 500g</t>
  </si>
  <si>
    <t>Produits laitiers et œufs</t>
  </si>
  <si>
    <t>LAIT-ENT-UHT</t>
  </si>
  <si>
    <t>Lait entier UHT 3,5% MG brique 1L</t>
  </si>
  <si>
    <t>Laits et laits en poudre</t>
  </si>
  <si>
    <t>RNM4G100918</t>
  </si>
  <si>
    <t>Oignons émincés 4G</t>
  </si>
  <si>
    <t>Légumes 4ème et 5ème gamme</t>
  </si>
  <si>
    <t>SEL-GROS</t>
  </si>
  <si>
    <t>Gros sel de mer</t>
  </si>
  <si>
    <t>Sels et condiments de base</t>
  </si>
  <si>
    <t>RNM0090154</t>
  </si>
  <si>
    <t>PORC (longe) avec travers et palette France</t>
  </si>
  <si>
    <t>Porc frais</t>
  </si>
  <si>
    <t>Total</t>
  </si>
  <si>
    <t>Niveau</t>
  </si>
  <si>
    <t>Composant</t>
  </si>
  <si>
    <t>Type</t>
  </si>
  <si>
    <t>Quantité (pour 100 pc)</t>
  </si>
  <si>
    <t>recette</t>
  </si>
  <si>
    <t>Viandes collectivité</t>
  </si>
  <si>
    <t xml:space="preserve">    ↳ PORC (longe) avec travers et palette France</t>
  </si>
  <si>
    <t>matiere</t>
  </si>
  <si>
    <t xml:space="preserve">    ↳ Lait entier UHT 3,5% MG brique 1L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</si>
  <si>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</si>
  <si>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</si>
  <si>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</si>
  <si>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</si>
  <si>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Oignons émincés 4G</t>
  </si>
  <si>
    <t xml:space="preserve">    ↳ Herbes de Provence</t>
  </si>
  <si>
    <t xml:space="preserve">    ↳ Gros sel de mer</t>
  </si>
  <si>
    <t xml:space="preserve">    ↳ Poivre noir moulu</t>
  </si>
  <si>
    <t xml:space="preserve">    ↳ Huile de tournesol raffinée vrac</t>
  </si>
  <si>
    <t xml:space="preserve">    ↳ MARGARINE 60% MG 100% végétale pain 500g</t>
  </si>
  <si>
    <t xml:space="preserve">    ↳ Feuilles de sauge fraiche</t>
  </si>
  <si>
    <t>Recette</t>
  </si>
  <si>
    <t>#</t>
  </si>
  <si>
    <t>Verbe</t>
  </si>
  <si>
    <t>Étape</t>
  </si>
  <si>
    <t>Précision technique</t>
  </si>
  <si>
    <t>Durée</t>
  </si>
  <si>
    <t>METTRE EN PLACE</t>
  </si>
  <si>
    <t>RÉSERVER</t>
  </si>
  <si>
    <t>SAUTER</t>
  </si>
  <si>
    <t>105 min (repos)</t>
  </si>
  <si>
    <t>RÉDUIRE</t>
  </si>
  <si>
    <t>260 min (repos)</t>
  </si>
  <si>
    <t>SERVIR</t>
  </si>
  <si>
    <t>Servir - Servir une tranche de viande arrosée de jus. - Accompagner de gnocchis,polenta,riz pilaf,etc.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</si>
  <si>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</si>
  <si>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</si>
  <si>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</si>
  <si>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BRAISÉ DE PORC AU LAIT</t>
  </si>
  <si>
    <t>BRAISÉ DE PORC AU LAIT  GRO_CDC_115</t>
  </si>
  <si>
    <t>1.</t>
  </si>
  <si>
    <t>2.</t>
  </si>
  <si>
    <t>3.</t>
  </si>
  <si>
    <t>4.</t>
  </si>
  <si>
    <t>5.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</si>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</sst>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705.40685</v>
      </c>
    </row>
    <row r="12">
      <c r="A12" t="s" s="3">
        <v>16</v>
      </c>
      <c r="B12" s="4">
        <v>7.0540685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705.40685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1.95</v>
      </c>
      <c r="E7" s="11">
        <f>D7*$B$2</f>
        <v>1.95</v>
      </c>
      <c r="F7" t="s">
        <v>34</v>
      </c>
      <c r="G7" s="4">
        <f>E7*0.003</f>
        <v>0.00585</v>
      </c>
    </row>
    <row r="8">
      <c r="A8" t="s">
        <v>35</v>
      </c>
      <c r="B8" t="s">
        <v>36</v>
      </c>
      <c r="C8" t="s">
        <v>37</v>
      </c>
      <c r="D8" s="9">
        <v>0.02</v>
      </c>
      <c r="E8" s="11">
        <f>D8*$B$2</f>
        <v>0.02</v>
      </c>
      <c r="F8" t="s">
        <v>38</v>
      </c>
      <c r="G8" s="4">
        <f>E8*12.5</f>
        <v>0.25</v>
      </c>
    </row>
    <row r="9">
      <c r="A9" t="s">
        <v>39</v>
      </c>
      <c r="B9" t="s">
        <v>40</v>
      </c>
      <c r="C9" t="s">
        <v>41</v>
      </c>
      <c r="D9" s="9">
        <v>25</v>
      </c>
      <c r="E9" s="11">
        <f>D9*$B$2</f>
        <v>25</v>
      </c>
      <c r="F9" t="s">
        <v>38</v>
      </c>
      <c r="G9" s="4">
        <f>E9*25</f>
        <v>625</v>
      </c>
    </row>
    <row r="10">
      <c r="A10" t="s">
        <v>42</v>
      </c>
      <c r="B10" t="s">
        <v>43</v>
      </c>
      <c r="C10" t="s">
        <v>44</v>
      </c>
      <c r="D10" s="9">
        <v>0.01</v>
      </c>
      <c r="E10" s="11">
        <f>D10*$B$2</f>
        <v>0.01</v>
      </c>
      <c r="F10" t="s">
        <v>38</v>
      </c>
      <c r="G10" s="4">
        <f>E10*9.5</f>
        <v>0.095</v>
      </c>
    </row>
    <row r="11">
      <c r="A11" t="s">
        <v>45</v>
      </c>
      <c r="B11" t="s">
        <v>46</v>
      </c>
      <c r="C11" t="s">
        <v>47</v>
      </c>
      <c r="D11" s="9">
        <v>0.05</v>
      </c>
      <c r="E11" s="11">
        <f>D11*$B$2</f>
        <v>0.05</v>
      </c>
      <c r="F11" t="s">
        <v>38</v>
      </c>
      <c r="G11" s="4">
        <f>E11*0</f>
        <v>0</v>
      </c>
    </row>
    <row r="12">
      <c r="A12" t="s">
        <v>48</v>
      </c>
      <c r="B12" t="s">
        <v>49</v>
      </c>
      <c r="C12" t="s">
        <v>50</v>
      </c>
      <c r="D12" s="9">
        <v>0.5</v>
      </c>
      <c r="E12" s="11">
        <f>D12*$B$2</f>
        <v>0.5</v>
      </c>
      <c r="F12" t="s">
        <v>34</v>
      </c>
      <c r="G12" s="4">
        <f>E12*1.05</f>
        <v>0.525</v>
      </c>
    </row>
    <row r="13">
      <c r="A13" t="s">
        <v>51</v>
      </c>
      <c r="B13" t="s">
        <v>52</v>
      </c>
      <c r="C13" t="s">
        <v>53</v>
      </c>
      <c r="D13" s="9">
        <v>0.5</v>
      </c>
      <c r="E13" s="11">
        <f>D13*$B$2</f>
        <v>0.5</v>
      </c>
      <c r="F13" t="s">
        <v>38</v>
      </c>
      <c r="G13" s="4">
        <f>E13*3.5</f>
        <v>1.75</v>
      </c>
    </row>
    <row r="14">
      <c r="A14" t="s">
        <v>54</v>
      </c>
      <c r="B14" t="s">
        <v>55</v>
      </c>
      <c r="C14" t="s">
        <v>56</v>
      </c>
      <c r="D14" s="9">
        <v>8</v>
      </c>
      <c r="E14" s="11">
        <f>D14*$B$2</f>
        <v>8</v>
      </c>
      <c r="F14" t="s">
        <v>34</v>
      </c>
      <c r="G14" s="4">
        <f>E14*1.05</f>
        <v>8.4</v>
      </c>
    </row>
    <row r="15">
      <c r="A15" t="s">
        <v>57</v>
      </c>
      <c r="B15" t="s">
        <v>58</v>
      </c>
      <c r="C15" t="s">
        <v>59</v>
      </c>
      <c r="D15" s="9">
        <v>1.5</v>
      </c>
      <c r="E15" s="11">
        <f>D15*$B$2</f>
        <v>1.5</v>
      </c>
      <c r="F15" t="s">
        <v>38</v>
      </c>
      <c r="G15" s="4">
        <f>E15*4.32</f>
        <v>6.48</v>
      </c>
    </row>
    <row r="16">
      <c r="A16" t="s">
        <v>60</v>
      </c>
      <c r="B16" t="s">
        <v>61</v>
      </c>
      <c r="C16" t="s">
        <v>62</v>
      </c>
      <c r="D16" s="9">
        <v>0.05</v>
      </c>
      <c r="E16" s="11">
        <f>D16*$B$2</f>
        <v>0.05</v>
      </c>
      <c r="F16" t="s">
        <v>38</v>
      </c>
      <c r="G16" s="4">
        <f>E16*0.42</f>
        <v>0.021</v>
      </c>
    </row>
    <row r="17">
      <c r="A17" t="s">
        <v>63</v>
      </c>
      <c r="B17" t="s">
        <v>64</v>
      </c>
      <c r="C17" t="s">
        <v>65</v>
      </c>
      <c r="D17" s="9">
        <v>16</v>
      </c>
      <c r="E17" s="11">
        <f>D17*$B$2</f>
        <v>16</v>
      </c>
      <c r="F17" t="s">
        <v>38</v>
      </c>
      <c r="G17" s="4">
        <f>E17*3.93</f>
        <v>62.88</v>
      </c>
    </row>
    <row r="18">
      <c r="A18"/>
      <c r="B18"/>
      <c r="C18"/>
      <c r="D18"/>
      <c r="E18"/>
      <c r="F18" t="s" s="3">
        <v>66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100</v>
      </c>
      <c r="E2" t="s">
        <v>24</v>
      </c>
      <c r="F2" t="s">
        <v>72</v>
      </c>
    </row>
    <row r="3">
      <c r="A3">
        <v>1</v>
      </c>
      <c r="B3" t="s">
        <v>73</v>
      </c>
      <c r="C3" t="s">
        <v>74</v>
      </c>
      <c r="D3" s="11">
        <v>16</v>
      </c>
      <c r="E3" t="s">
        <v>38</v>
      </c>
      <c r="F3" t="s">
        <v>65</v>
      </c>
    </row>
    <row r="4">
      <c r="A4">
        <v>1</v>
      </c>
      <c r="B4" t="s">
        <v>75</v>
      </c>
      <c r="C4" t="s">
        <v>74</v>
      </c>
      <c r="D4" s="11">
        <v>8</v>
      </c>
      <c r="E4" t="s">
        <v>34</v>
      </c>
      <c r="F4" t="s">
        <v>56</v>
      </c>
    </row>
    <row r="5">
      <c r="A5">
        <v>1</v>
      </c>
      <c r="B5" t="s">
        <v>76</v>
      </c>
      <c r="C5" t="s">
        <v>71</v>
      </c>
      <c r="D5" s="11">
        <v>2</v>
      </c>
      <c r="E5" t="s">
        <v>34</v>
      </c>
      <c r="F5" t="s">
        <v>77</v>
      </c>
    </row>
    <row r="6">
      <c r="A6">
        <v>2</v>
      </c>
      <c r="B6" t="s">
        <v>78</v>
      </c>
      <c r="C6" t="s">
        <v>74</v>
      </c>
      <c r="D6" s="11">
        <v>1.95</v>
      </c>
      <c r="E6" t="s">
        <v>34</v>
      </c>
      <c r="F6" t="s">
        <v>33</v>
      </c>
    </row>
    <row r="7">
      <c r="A7">
        <v>2</v>
      </c>
      <c r="B7" t="s">
        <v>79</v>
      </c>
      <c r="C7" t="s">
        <v>74</v>
      </c>
      <c r="D7" s="11">
        <v>0.05</v>
      </c>
      <c r="E7" t="s">
        <v>38</v>
      </c>
      <c r="F7" t="s">
        <v>47</v>
      </c>
    </row>
    <row r="8">
      <c r="A8">
        <v>1</v>
      </c>
      <c r="B8" t="s">
        <v>80</v>
      </c>
      <c r="C8" t="s">
        <v>74</v>
      </c>
      <c r="D8" s="11">
        <v>1.5</v>
      </c>
      <c r="E8" t="s">
        <v>38</v>
      </c>
      <c r="F8" t="s">
        <v>59</v>
      </c>
    </row>
    <row r="9">
      <c r="A9">
        <v>1</v>
      </c>
      <c r="B9" t="s">
        <v>81</v>
      </c>
      <c r="C9" t="s">
        <v>74</v>
      </c>
      <c r="D9" s="11">
        <v>0.01</v>
      </c>
      <c r="E9" t="s">
        <v>38</v>
      </c>
      <c r="F9" t="s">
        <v>44</v>
      </c>
    </row>
    <row r="10">
      <c r="A10">
        <v>1</v>
      </c>
      <c r="B10" t="s">
        <v>82</v>
      </c>
      <c r="C10" t="s">
        <v>74</v>
      </c>
      <c r="D10" s="11">
        <v>0.05</v>
      </c>
      <c r="E10" t="s">
        <v>38</v>
      </c>
      <c r="F10" t="s">
        <v>62</v>
      </c>
    </row>
    <row r="11">
      <c r="A11">
        <v>1</v>
      </c>
      <c r="B11" t="s">
        <v>83</v>
      </c>
      <c r="C11" t="s">
        <v>74</v>
      </c>
      <c r="D11" s="11">
        <v>0.02</v>
      </c>
      <c r="E11" t="s">
        <v>38</v>
      </c>
      <c r="F11" t="s">
        <v>37</v>
      </c>
    </row>
    <row r="12">
      <c r="A12">
        <v>1</v>
      </c>
      <c r="B12" t="s">
        <v>84</v>
      </c>
      <c r="C12" t="s">
        <v>74</v>
      </c>
      <c r="D12" s="11">
        <v>0.5</v>
      </c>
      <c r="E12" t="s">
        <v>34</v>
      </c>
      <c r="F12" t="s">
        <v>50</v>
      </c>
    </row>
    <row r="13">
      <c r="A13">
        <v>1</v>
      </c>
      <c r="B13" t="s">
        <v>85</v>
      </c>
      <c r="C13" t="s">
        <v>74</v>
      </c>
      <c r="D13" s="11">
        <v>0.5</v>
      </c>
      <c r="E13" t="s">
        <v>38</v>
      </c>
      <c r="F13" t="s">
        <v>53</v>
      </c>
    </row>
    <row r="14">
      <c r="A14">
        <v>1</v>
      </c>
      <c r="B14" t="s">
        <v>86</v>
      </c>
      <c r="C14" t="s">
        <v>74</v>
      </c>
      <c r="D14" s="11">
        <v>25</v>
      </c>
      <c r="E14" t="s">
        <v>24</v>
      </c>
      <c r="F14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91</v>
      </c>
      <c r="F1" t="s" s="2">
        <v>92</v>
      </c>
    </row>
    <row r="2">
      <c r="A2" t="s">
        <v>2</v>
      </c>
      <c r="B2">
        <v>1</v>
      </c>
      <c r="C2" t="s">
        <v>93</v>
      </c>
      <c r="D2" t="inlineStr" s="14">
        <is>
          <t>Mise en place du poste de travail - Vérifier les D.L.C.,peser les denrées,sélectionner le matériel.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94</v>
      </c>
      <c r="D3" t="inlineStr" s="14">
        <is>
          <t>Préparations préliminaires - Déconditionner les oignons surgelés suivant la procédure.Réserver. - Laver et désinfecter les feuilles de sauge suivant la procédure.Réserver. - Parer et détailler la longe de porc en pièces de 2 à 3 kg.</t>
        </is>
      </c>
      <c r="E3" t="s" s="14"/>
      <c r="F3"/>
    </row>
    <row r="4">
      <c r="A4" t="s">
        <v>2</v>
      </c>
      <c r="B4">
        <v>3</v>
      </c>
      <c r="C4" t="s">
        <v>95</v>
      </c>
      <c r="D4" t="inlineStr" s="14">
        <is>
          <t>Marquer la cuisson - En sauteuse,dans l’huile et la margarine,faire suer les oignons émincés.Réserver, puis bien faire saisir toutes les faces des pièces de viande.Réserver. - Dégraisser et éliminer les particules carbonisées de la sauteuse. - Déglacer avec le fond brun clair. - Réduire le fond brun clair de moitié.Réserver au chaud en attente d’utilisation. - Dans la sauteuse,verser le lait,les feuilles de sauge,le sel,le poivre et les herbes de Provence. - Mettre le porc dans le lait parfumé.Le liquide doit être à mi-hauteur de la viande. - Piquer la sonde de cuisson dans le milieu de la pièce de viande et dans le sens de la longueur.Cuire 2 h à couvert. - Atteindre + 75/80 °C à cœur.Vérifier la cuisson par sondage.Le jus qui apparaît lors du sondage doit être clair.La chair doit être moelleuse sous la pression des doigts. - Respecter la procédure de fin de cuisson. - Décanter la viande dans 1 bac GN 2/1 H 100. - Trancher la viande et déposer les tranches dans 4 bacs GN 1/1 H 65. - Couvrir et stocker en armoire chaude et maintenir à + 63 °C en attente de consommation.</t>
        </is>
      </c>
      <c r="E4" t="s" s="14"/>
      <c r="F4" t="s">
        <v>96</v>
      </c>
    </row>
    <row r="5">
      <c r="A5" t="s">
        <v>2</v>
      </c>
      <c r="B5">
        <v>4</v>
      </c>
      <c r="C5" t="s">
        <v>97</v>
      </c>
      <c r="D5" t="inlineStr" s="14">
        <is>
          <t>Confectionner le jus - Réduire le fond de cuisson.Obtenir 3 litres de réduction. - Passer la réduction au chinois dans une russe.Ajouter le déglaçage à base de fond brun clair.Rectifier l’assaisonnement.Éventuellement corser le jus avec du concentré de viande. - Le jus doit avoir une consistance sirupeuse.Au besoin,mettre au point avec un peu de roux déshydraté ou de fécule délayée dans du madère. - Réserver dans 1GN 1/4 H 200.Couvrir ou filmer et maintenir à + 63 °C en attente de consommation.</t>
        </is>
      </c>
      <c r="E5" t="s" s="14"/>
      <c r="F5" t="s">
        <v>98</v>
      </c>
    </row>
    <row r="6">
      <c r="A6" t="s">
        <v>2</v>
      </c>
      <c r="B6">
        <v>5</v>
      </c>
      <c r="C6" t="s">
        <v>99</v>
      </c>
      <c r="D6" t="s" s="14">
        <v>100</v>
      </c>
      <c r="E6" t="s" s="14"/>
      <c r="F6"/>
    </row>
    <row r="7">
      <c r="A7" t="s">
        <v>101</v>
      </c>
      <c r="B7">
        <v>1</v>
      </c>
      <c r="C7" t="s">
        <v>102</v>
      </c>
      <c r="D7" t="s" s="14">
        <v>103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104</v>
      </c>
      <c r="B1"/>
      <c r="C1"/>
      <c r="D1"/>
    </row>
    <row r="2">
      <c r="A2" t="str" s="15">
        <f>"GRO_CDC_115 · GRO.VIANDES · référence : "&amp;Besoins!B3&amp;" "&amp;Besoins!C3&amp;" · multiplicateur réglable sur la feuille ""Besoins"""</f>
        <v>GRO_CDC_115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105</v>
      </c>
      <c r="B4"/>
      <c r="C4"/>
      <c r="D4"/>
    </row>
    <row r="5">
      <c r="A5" t="s" s="17">
        <v>106</v>
      </c>
      <c r="B5" t="str" s="14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7">
        <v>107</v>
      </c>
      <c r="B6" t="str" s="14">
        <f>"[RÉSERVER] "&amp;Procedure!D3</f>
        <v>[RÉSERVER] Préparations préliminaires - Déconditionner les oignons surgelés suivant la procédure.Réserver. - Laver et désinfecter les feuilles de sauge suivant la procédure.Réserver. - Parer et détailler la longe de porc en pièces de 2 à 3 kg.</v>
      </c>
      <c r="C6"/>
      <c r="D6"/>
    </row>
    <row r="7">
      <c r="A7" t="s" s="17">
        <v>108</v>
      </c>
      <c r="B7" t="str" s="14">
        <f>"[SAUTER] "&amp;Procedure!D4</f>
        <v>[SAUTER] Marquer la cuisson - En sauteuse,dans l’huile et la margarine,faire suer les oignons émincés.Réserver, puis bien faire saisir toutes les faces des pièces de viande.Réserver. - Dégraisser et éliminer les particules carbonisées de la sauteuse. - Déglacer avec le fond brun clair. - Réduire le fond brun clair de moitié.Réserver au chaud en attente d’utilisation. - Dans la sauteuse,verser le lait,les feuilles de sauge,le sel,le poivre et les herbes de Provence. - Mettre le porc dans le lait parfumé.Le liquide doit être à mi-hauteur de la viande. - Piquer la sonde de cuisson dans le milieu de la pièce de viande et dans le sens de la longueur.Cuire 2 h à couvert. - Atteindre + 75/80 °C à cœur.Vérifier la cuisson par sondage.Le jus qui apparaît lors du sondage doit être clair.La chair doit être moelleuse sous la pression des doigts. - Respecter la procédure de fin de cuisson. - Décanter la viande dans 1 bac GN 2/1 H 100. - Trancher la viande et déposer les tranches dans 4 bacs GN 1/1 H 65. - Couvrir et stocker en armoire chaude et maintenir à + 63 °C en attente de consommation.</v>
      </c>
      <c r="C7"/>
      <c r="D7"/>
    </row>
    <row r="8">
      <c r="A8" t="s" s="17">
        <v>109</v>
      </c>
      <c r="B8" t="str" s="14">
        <f>"[RÉDUIRE] "&amp;Procedure!D5</f>
        <v>[RÉDUIRE] Confectionner le jus - Réduire le fond de cuisson.Obtenir 3 litres de réduction. - Passer la réduction au chinois dans une russe.Ajouter le déglaçage à base de fond brun clair.Rectifier l’assaisonnement.Éventuellement corser le jus avec du concentré de viande. - Le jus doit avoir une consistance sirupeuse.Au besoin,mettre au point avec un peu de roux déshydraté ou de fécule délayée dans du madère. - Réserver dans 1GN 1/4 H 200.Couvrir ou filmer et maintenir à + 63 °C en attente de consommation.</v>
      </c>
      <c r="C8"/>
      <c r="D8"/>
    </row>
    <row r="9">
      <c r="A9" t="s" s="17">
        <v>110</v>
      </c>
      <c r="B9" t="str" s="14">
        <f>"[SERVIR] "&amp;Procedure!D6</f>
        <v>[SERVIR] Servir - Servir une tranche de viande arrosée de jus. - Accompagner de gnocchis,polenta,riz pilaf,etc.</v>
      </c>
      <c r="C9"/>
      <c r="D9"/>
    </row>
    <row r="10">
      <c r="A10"/>
      <c r="B10"/>
      <c r="C10"/>
      <c r="D10"/>
    </row>
    <row r="11">
      <c r="A11" t="s" s="16">
        <v>111</v>
      </c>
      <c r="B11"/>
      <c r="C11"/>
      <c r="D11"/>
    </row>
    <row r="12">
      <c r="A12" t="s" s="17">
        <v>106</v>
      </c>
      <c r="B12" t="str" s="14">
        <f>"[DISSOUDRE] "&amp;Procedure!D7</f>
        <v>[DISSOUDRE] Délayer la poudre dans l'eau froide en fouettant, puis porter à ébullition en remuant régulièrement.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2026-09-15T16:22:06Z</dcterms:created>
  <dc:title>BRAISÉ DE PORC AU LAIT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2026-09-15T16:22:06Z</dcterms:modified>
  <cp:revision>1</cp:revision>
</cp:coreProperties>
</file>