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<sst xmlns="http://schemas.openxmlformats.org/spreadsheetml/2006/main" count="124" uniqueCount="124">
  <si>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</si>
  <si>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</si>
  <si>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POULET</t>
  </si>
  <si>
    <t>Code</t>
  </si>
  <si>
    <t>GRO_CDC_109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</si>
  <si>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</si>
  <si>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</si>
  <si>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</si>
  <si>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</si>
  <si>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</si>
  <si>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</si>
  <si>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</si>
  <si>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</si>
  <si>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</si>
  <si>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</si>
  <si>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</si>
  <si>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</si>
  <si>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</si>
  <si>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</si>
  <si>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</si>
  <si>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</si>
  <si>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</si>
  <si>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</si>
  <si>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</si>
  <si>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</si>
  <si>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</si>
  <si>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</si>
  <si>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</si>
  <si>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</si>
  <si>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</si>
  <si>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</si>
  <si>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</si>
  <si>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</si>
  <si>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</si>
  <si>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</si>
  <si>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</si>
  <si>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00001323</t>
  </si>
  <si>
    <t>yaourt nature non sucré</t>
  </si>
  <si>
    <t>Matières premières</t>
  </si>
  <si>
    <t>CONS-TOMATE-CUB</t>
  </si>
  <si>
    <t>Tomates concassées en dés (boîte)</t>
  </si>
  <si>
    <t>Conserves de légumes</t>
  </si>
  <si>
    <t>EPI-CARDAMOME</t>
  </si>
  <si>
    <t>Cardamome moulue</t>
  </si>
  <si>
    <t>Épices en poudre et graines</t>
  </si>
  <si>
    <t>EPI-CUMIN-POW</t>
  </si>
  <si>
    <t>Cumin moulu</t>
  </si>
  <si>
    <t>EPI-CORIANDRE-G</t>
  </si>
  <si>
    <t>Graines de coriandre entieres</t>
  </si>
  <si>
    <t>EPI-PIMENT-CAYE</t>
  </si>
  <si>
    <t>Piment de Cayenne</t>
  </si>
  <si>
    <t>MEL-CURRY</t>
  </si>
  <si>
    <t>Curry en poudre</t>
  </si>
  <si>
    <t>Mélanges et épices composées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</si>
  <si>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</si>
  <si>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</si>
  <si>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</si>
  <si>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</si>
  <si>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</si>
  <si>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</si>
  <si>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</si>
  <si>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</si>
  <si>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</si>
  <si>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</si>
  <si>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RNM4160160</t>
  </si>
  <si>
    <t>GINGEMBRE Chine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</si>
  <si>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</si>
  <si>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</si>
  <si>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</si>
  <si>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</si>
  <si>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</si>
  <si>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</si>
  <si>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</si>
  <si>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</si>
  <si>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</si>
  <si>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</si>
  <si>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</si>
  <si>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</si>
  <si>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</si>
  <si>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</si>
  <si>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</si>
  <si>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</si>
  <si>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</si>
  <si>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</si>
  <si>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</si>
  <si>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GINGEMBRE EN POUDRE</t>
  </si>
  <si>
    <t xml:space="preserve">    ↳ Curry en poudre</t>
  </si>
  <si>
    <t xml:space="preserve">    ↳ Cumin moulu</t>
  </si>
  <si>
    <t xml:space="preserve">    ↳ Graines de coriandre entieres</t>
  </si>
  <si>
    <t xml:space="preserve">    ↳ Oignons émincés 4G</t>
  </si>
  <si>
    <t xml:space="preserve">    ↳ Ail haché IQF</t>
  </si>
  <si>
    <t xml:space="preserve">    ↳ Farine de blé T55</t>
  </si>
  <si>
    <t xml:space="preserve">    ↳ Beurre doux 82% MG plaquette</t>
  </si>
  <si>
    <t xml:space="preserve">    ↳ Crème fraîche liquide 15% MG allégée</t>
  </si>
  <si>
    <t xml:space="preserve">    ↳ Piment de Cayenne</t>
  </si>
  <si>
    <t xml:space="preserve">    ↳ yaourt nature non sucré</t>
  </si>
  <si>
    <t xml:space="preserve">    ↳ Tomates concassées en dés (boîte)</t>
  </si>
  <si>
    <t xml:space="preserve">    ↳ GINGEMBRE Chine</t>
  </si>
  <si>
    <t xml:space="preserve">    ↳ Cardamome moulue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</si>
  <si>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</si>
  <si>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</si>
  <si>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</si>
  <si>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</si>
  <si>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</si>
  <si>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</si>
  <si>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</si>
  <si>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</si>
  <si>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(prepa)</t>
  </si>
  <si>
    <t>MARQUER</t>
  </si>
  <si>
    <t>78 min (cuisson)</t>
  </si>
  <si>
    <t>CONFECTIONNER</t>
  </si>
  <si>
    <t>10 min (cuisson)</t>
  </si>
  <si>
    <t>TERMINER</t>
  </si>
  <si>
    <t>5 min (repos)</t>
  </si>
  <si>
    <t>SERVIR</t>
  </si>
  <si>
    <t>Servir - Servir le poulet accompagné de riz pilaf ou épicé.</t>
  </si>
  <si>
    <t>Fiche technique — POULET</t>
  </si>
  <si>
    <t>POULET  GRO_CDC_109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</si>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</sst>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206.195925</v>
      </c>
    </row>
    <row r="12">
      <c r="A12" t="s" s="3">
        <v>17</v>
      </c>
      <c r="B12" s="4">
        <v>2.06195925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206.195925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E7*30.9875</f>
        <v>0.929625</v>
      </c>
    </row>
    <row r="8">
      <c r="A8" t="s" s="12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15</v>
      </c>
      <c r="E9" s="11">
        <f>D9*$B$2</f>
        <v>15</v>
      </c>
      <c r="F9" t="s">
        <v>35</v>
      </c>
      <c r="G9" s="4">
        <f>E9*1.15</f>
        <v>17.25</v>
      </c>
    </row>
    <row r="10">
      <c r="A10" t="s">
        <v>42</v>
      </c>
      <c r="B10" t="s">
        <v>43</v>
      </c>
      <c r="C10" t="s">
        <v>44</v>
      </c>
      <c r="D10" s="9">
        <v>0.025</v>
      </c>
      <c r="E10" s="11">
        <f>D10*$B$2</f>
        <v>0.025</v>
      </c>
      <c r="F10" t="s">
        <v>35</v>
      </c>
      <c r="G10" s="4">
        <f>E10*42</f>
        <v>1.05</v>
      </c>
    </row>
    <row r="11">
      <c r="A11" t="s">
        <v>45</v>
      </c>
      <c r="B11" t="s">
        <v>46</v>
      </c>
      <c r="C11" t="s">
        <v>44</v>
      </c>
      <c r="D11" s="9">
        <v>0.03</v>
      </c>
      <c r="E11" s="11">
        <f>D11*$B$2</f>
        <v>0.03</v>
      </c>
      <c r="F11" t="s">
        <v>35</v>
      </c>
      <c r="G11" s="4">
        <f>E11*8.5</f>
        <v>0.255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35</v>
      </c>
      <c r="G12" s="4">
        <f>E12*0</f>
        <v>0</v>
      </c>
    </row>
    <row r="13">
      <c r="A13" t="s">
        <v>49</v>
      </c>
      <c r="B13" t="s">
        <v>50</v>
      </c>
      <c r="C13" t="s">
        <v>44</v>
      </c>
      <c r="D13" s="9">
        <v>0.006</v>
      </c>
      <c r="E13" s="11">
        <f>D13*$B$2</f>
        <v>0.006</v>
      </c>
      <c r="F13" t="s">
        <v>35</v>
      </c>
      <c r="G13" s="4">
        <f>E13*9.8</f>
        <v>0.0588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35</v>
      </c>
      <c r="G14" s="4">
        <f>E14*10.2</f>
        <v>0.612</v>
      </c>
    </row>
    <row r="15">
      <c r="A15" t="s">
        <v>54</v>
      </c>
      <c r="B15" t="s">
        <v>55</v>
      </c>
      <c r="C15" t="s">
        <v>56</v>
      </c>
      <c r="D15" s="9">
        <v>0.65</v>
      </c>
      <c r="E15" s="11">
        <f>D15*$B$2</f>
        <v>0.65</v>
      </c>
      <c r="F15" t="s">
        <v>35</v>
      </c>
      <c r="G15" s="4">
        <f>E15*0.56</f>
        <v>0.364</v>
      </c>
    </row>
    <row r="16">
      <c r="A16" t="s">
        <v>57</v>
      </c>
      <c r="B16" t="s">
        <v>58</v>
      </c>
      <c r="C16" t="s">
        <v>59</v>
      </c>
      <c r="D16" s="9">
        <v>1</v>
      </c>
      <c r="E16" s="11">
        <f>D16*$B$2</f>
        <v>1</v>
      </c>
      <c r="F16" t="s">
        <v>35</v>
      </c>
      <c r="G16" s="4">
        <f>E16*5.2</f>
        <v>5.2</v>
      </c>
    </row>
    <row r="17">
      <c r="A17" t="s">
        <v>60</v>
      </c>
      <c r="B17" t="s">
        <v>61</v>
      </c>
      <c r="C17" t="s">
        <v>62</v>
      </c>
      <c r="D17" s="9">
        <v>2</v>
      </c>
      <c r="E17" s="11">
        <f>D17*$B$2</f>
        <v>2</v>
      </c>
      <c r="F17" t="s">
        <v>63</v>
      </c>
      <c r="G17" s="4">
        <f>E17*2.2</f>
        <v>4.4</v>
      </c>
    </row>
    <row r="18">
      <c r="A18" t="s">
        <v>64</v>
      </c>
      <c r="B18" t="s">
        <v>65</v>
      </c>
      <c r="C18" t="s">
        <v>66</v>
      </c>
      <c r="D18" s="9">
        <v>0.025</v>
      </c>
      <c r="E18" s="11">
        <f>D18*$B$2</f>
        <v>0.025</v>
      </c>
      <c r="F18" t="s">
        <v>35</v>
      </c>
      <c r="G18" s="4">
        <f>E18*3.5</f>
        <v>0.0875</v>
      </c>
    </row>
    <row r="19">
      <c r="A19" t="s">
        <v>67</v>
      </c>
      <c r="B19" t="s">
        <v>68</v>
      </c>
      <c r="C19" t="s">
        <v>69</v>
      </c>
      <c r="D19" s="9">
        <v>2.5</v>
      </c>
      <c r="E19" s="11">
        <f>D19*$B$2</f>
        <v>2.5</v>
      </c>
      <c r="F19" t="s">
        <v>35</v>
      </c>
      <c r="G19" s="4">
        <f>E19*4.32</f>
        <v>10.8</v>
      </c>
    </row>
    <row r="20">
      <c r="A20" t="s">
        <v>70</v>
      </c>
      <c r="B20" t="s">
        <v>71</v>
      </c>
      <c r="C20" t="s">
        <v>72</v>
      </c>
      <c r="D20" s="9">
        <v>0.15</v>
      </c>
      <c r="E20" s="11">
        <f>D20*$B$2</f>
        <v>0.15</v>
      </c>
      <c r="F20" t="s">
        <v>35</v>
      </c>
      <c r="G20" s="4">
        <f>E20*9.26</f>
        <v>1.389</v>
      </c>
    </row>
    <row r="21">
      <c r="A21" t="s">
        <v>73</v>
      </c>
      <c r="B21" t="s">
        <v>74</v>
      </c>
      <c r="C21" t="s">
        <v>75</v>
      </c>
      <c r="D21" s="9">
        <v>20</v>
      </c>
      <c r="E21" s="11">
        <f>D21*$B$2</f>
        <v>20</v>
      </c>
      <c r="F21" t="s">
        <v>35</v>
      </c>
      <c r="G21" s="4">
        <f>E21*8.19</f>
        <v>163.8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25</v>
      </c>
      <c r="F2" t="s">
        <v>82</v>
      </c>
    </row>
    <row r="3">
      <c r="A3">
        <v>1</v>
      </c>
      <c r="B3" t="s">
        <v>83</v>
      </c>
      <c r="C3" t="s">
        <v>84</v>
      </c>
      <c r="D3" s="11">
        <v>20</v>
      </c>
      <c r="E3" t="s">
        <v>35</v>
      </c>
      <c r="F3" t="s">
        <v>75</v>
      </c>
    </row>
    <row r="4">
      <c r="A4">
        <v>1</v>
      </c>
      <c r="B4" t="s">
        <v>85</v>
      </c>
      <c r="C4" t="s">
        <v>84</v>
      </c>
      <c r="D4" s="11">
        <v>0.03</v>
      </c>
      <c r="E4" t="s">
        <v>35</v>
      </c>
      <c r="F4" t="s">
        <v>34</v>
      </c>
    </row>
    <row r="5">
      <c r="A5">
        <v>1</v>
      </c>
      <c r="B5" t="s">
        <v>86</v>
      </c>
      <c r="C5" t="s">
        <v>84</v>
      </c>
      <c r="D5" s="11">
        <v>0.06</v>
      </c>
      <c r="E5" t="s">
        <v>35</v>
      </c>
      <c r="F5" t="s">
        <v>53</v>
      </c>
    </row>
    <row r="6">
      <c r="A6">
        <v>1</v>
      </c>
      <c r="B6" t="s">
        <v>87</v>
      </c>
      <c r="C6" t="s">
        <v>84</v>
      </c>
      <c r="D6" s="11">
        <v>0.015</v>
      </c>
      <c r="E6" t="s">
        <v>35</v>
      </c>
      <c r="F6" t="s">
        <v>44</v>
      </c>
    </row>
    <row r="7">
      <c r="A7">
        <v>1</v>
      </c>
      <c r="B7" t="s">
        <v>88</v>
      </c>
      <c r="C7" t="s">
        <v>84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89</v>
      </c>
      <c r="C8" t="s">
        <v>84</v>
      </c>
      <c r="D8" s="11">
        <v>2.5</v>
      </c>
      <c r="E8" t="s">
        <v>35</v>
      </c>
      <c r="F8" t="s">
        <v>69</v>
      </c>
    </row>
    <row r="9">
      <c r="A9">
        <v>1</v>
      </c>
      <c r="B9" t="s">
        <v>90</v>
      </c>
      <c r="C9" t="s">
        <v>84</v>
      </c>
      <c r="D9" s="11">
        <v>0.15</v>
      </c>
      <c r="E9" t="s">
        <v>35</v>
      </c>
      <c r="F9" t="s">
        <v>72</v>
      </c>
    </row>
    <row r="10">
      <c r="A10">
        <v>1</v>
      </c>
      <c r="B10" t="s">
        <v>91</v>
      </c>
      <c r="C10" t="s">
        <v>84</v>
      </c>
      <c r="D10" s="11">
        <v>0.65</v>
      </c>
      <c r="E10" t="s">
        <v>35</v>
      </c>
      <c r="F10" t="s">
        <v>56</v>
      </c>
    </row>
    <row r="11">
      <c r="A11">
        <v>1</v>
      </c>
      <c r="B11" t="s">
        <v>92</v>
      </c>
      <c r="C11" t="s">
        <v>84</v>
      </c>
      <c r="D11" s="11">
        <v>1</v>
      </c>
      <c r="E11" t="s">
        <v>35</v>
      </c>
      <c r="F11" t="s">
        <v>59</v>
      </c>
    </row>
    <row r="12">
      <c r="A12">
        <v>1</v>
      </c>
      <c r="B12" t="s">
        <v>93</v>
      </c>
      <c r="C12" t="s">
        <v>84</v>
      </c>
      <c r="D12" s="11">
        <v>2</v>
      </c>
      <c r="E12" t="s">
        <v>63</v>
      </c>
      <c r="F12" t="s">
        <v>62</v>
      </c>
    </row>
    <row r="13">
      <c r="A13">
        <v>1</v>
      </c>
      <c r="B13" t="s">
        <v>94</v>
      </c>
      <c r="C13" t="s">
        <v>84</v>
      </c>
      <c r="D13" s="11">
        <v>0.006</v>
      </c>
      <c r="E13" t="s">
        <v>35</v>
      </c>
      <c r="F13" t="s">
        <v>44</v>
      </c>
    </row>
    <row r="14">
      <c r="A14">
        <v>1</v>
      </c>
      <c r="B14" t="s">
        <v>95</v>
      </c>
      <c r="C14" t="s">
        <v>84</v>
      </c>
      <c r="D14" s="11">
        <v>15</v>
      </c>
      <c r="E14" t="s">
        <v>25</v>
      </c>
      <c r="F14" t="s">
        <v>38</v>
      </c>
    </row>
    <row r="15">
      <c r="A15">
        <v>1</v>
      </c>
      <c r="B15" t="s">
        <v>96</v>
      </c>
      <c r="C15" t="s">
        <v>84</v>
      </c>
      <c r="D15" s="11">
        <v>15</v>
      </c>
      <c r="E15" t="s">
        <v>35</v>
      </c>
      <c r="F15" t="s">
        <v>41</v>
      </c>
    </row>
    <row r="16">
      <c r="A16">
        <v>1</v>
      </c>
      <c r="B16" t="s">
        <v>97</v>
      </c>
      <c r="C16" t="s">
        <v>84</v>
      </c>
      <c r="D16" s="11">
        <v>0.025</v>
      </c>
      <c r="E16" t="s">
        <v>35</v>
      </c>
      <c r="F16" t="s">
        <v>66</v>
      </c>
    </row>
    <row r="17">
      <c r="A17">
        <v>1</v>
      </c>
      <c r="B17" t="s">
        <v>98</v>
      </c>
      <c r="C17" t="s">
        <v>84</v>
      </c>
      <c r="D17" s="11">
        <v>0.025</v>
      </c>
      <c r="E17" t="s">
        <v>35</v>
      </c>
      <c r="F17" t="s">
        <v>44</v>
      </c>
    </row>
    <row r="18">
      <c r="A18">
        <v>1</v>
      </c>
      <c r="B18" t="s">
        <v>87</v>
      </c>
      <c r="C18" t="s">
        <v>84</v>
      </c>
      <c r="D18" s="11">
        <v>0.015</v>
      </c>
      <c r="E18" t="s">
        <v>35</v>
      </c>
      <c r="F1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106</v>
      </c>
      <c r="D3" t="inlineStr" s="14">
        <is>
          <t>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E3" t="s" s="14"/>
      <c r="F3" t="s">
        <v>107</v>
      </c>
    </row>
    <row r="4">
      <c r="A4" t="s">
        <v>2</v>
      </c>
      <c r="B4">
        <v>4</v>
      </c>
      <c r="C4" t="s">
        <v>108</v>
      </c>
      <c r="D4" t="inlineStr" s="14">
        <is>
          <t>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E4" t="s" s="14"/>
      <c r="F4" t="s">
        <v>109</v>
      </c>
    </row>
    <row r="5">
      <c r="A5" t="s">
        <v>2</v>
      </c>
      <c r="B5">
        <v>5</v>
      </c>
      <c r="C5" t="s">
        <v>110</v>
      </c>
      <c r="D5" t="inlineStr" s="14">
        <is>
          <t>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E5" t="s" s="14"/>
      <c r="F5" t="s">
        <v>111</v>
      </c>
    </row>
    <row r="6">
      <c r="A6" t="s">
        <v>2</v>
      </c>
      <c r="B6">
        <v>6</v>
      </c>
      <c r="C6" t="s">
        <v>112</v>
      </c>
      <c r="D6" t="inlineStr" s="14">
        <is>
          <t>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E6" t="s" s="14"/>
      <c r="F6" t="s">
        <v>113</v>
      </c>
    </row>
    <row r="7">
      <c r="A7" t="s">
        <v>2</v>
      </c>
      <c r="B7">
        <v>7</v>
      </c>
      <c r="C7" t="s">
        <v>114</v>
      </c>
      <c r="D7" t="s" s="14">
        <v>115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"GRO_CDC_109 · GRO.VOLAILLE · référence : "&amp;Besoins!B3&amp;" "&amp;Besoins!C3&amp;" · multiplicateur réglable sur la feuille ""Besoins"""</f>
        <v>GRO_CDC_109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119</v>
      </c>
      <c r="B6" t="str" s="14">
        <f>"[PRÉPARER] "&amp;Procedure!D3</f>
        <v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v>
      </c>
      <c r="C6"/>
      <c r="D6"/>
    </row>
    <row r="7">
      <c r="A7" t="s" s="17">
        <v>120</v>
      </c>
      <c r="B7" t="str" s="14">
        <f>"[MARQUER] "&amp;Procedure!D4</f>
        <v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v>
      </c>
      <c r="C7"/>
      <c r="D7"/>
    </row>
    <row r="8">
      <c r="A8" t="s" s="17">
        <v>121</v>
      </c>
      <c r="B8" t="str" s="14">
        <f>"[CONFECTIONNER] "&amp;Procedure!D5</f>
        <v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v>
      </c>
      <c r="C8"/>
      <c r="D8"/>
    </row>
    <row r="9">
      <c r="A9" t="s" s="17">
        <v>122</v>
      </c>
      <c r="B9" t="str" s="14">
        <f>"[TERMINER] "&amp;Procedure!D6</f>
        <v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v>
      </c>
      <c r="C9"/>
      <c r="D9"/>
    </row>
    <row r="10">
      <c r="A10" t="s" s="17">
        <v>123</v>
      </c>
      <c r="B10" t="str" s="14">
        <f>"[SERVIR] "&amp;Procedure!D7</f>
        <v>[SERVIR] Servir - Servir le poulet accompagné de riz pilaf ou épicé.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2026-09-15T14:08:09Z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2026-09-15T14:08:09Z</dcterms:modified>
  <cp:revision>1</cp:revision>
</cp:coreProperties>
</file>