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<sst xmlns="http://schemas.openxmlformats.org/spreadsheetml/2006/main" count="132" uniqueCount="132">
  <si>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</si>
  <si>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</si>
  <si>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OSSO-BUCO DE DINDE AUX</t>
  </si>
  <si>
    <t>Code</t>
  </si>
  <si>
    <t>GRO_CDC_107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</si>
  <si>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</si>
  <si>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</si>
  <si>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</si>
  <si>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</si>
  <si>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</si>
  <si>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</si>
  <si>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</si>
  <si>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</si>
  <si>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</si>
  <si>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</si>
  <si>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</si>
  <si>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</si>
  <si>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</si>
  <si>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</si>
  <si>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</si>
  <si>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</si>
  <si>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</si>
  <si>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</si>
  <si>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</si>
  <si>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</si>
  <si>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</si>
  <si>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</si>
  <si>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</si>
  <si>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</si>
  <si>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</si>
  <si>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</si>
  <si>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</si>
  <si>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</si>
  <si>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</si>
  <si>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</si>
  <si>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</si>
  <si>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</si>
  <si>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</si>
  <si>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</si>
  <si>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</si>
  <si>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</si>
  <si>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</si>
  <si>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</si>
  <si>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</si>
  <si>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</si>
  <si>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</si>
  <si>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</si>
  <si>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</si>
  <si>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</si>
  <si>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</si>
  <si>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</si>
  <si>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</si>
  <si>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</si>
  <si>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</si>
  <si>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</si>
  <si>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</si>
  <si>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</si>
  <si>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</si>
  <si>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</si>
  <si>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</si>
  <si>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</si>
  <si>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</si>
  <si>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</si>
  <si>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</si>
  <si>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</si>
  <si>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</si>
  <si>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</si>
  <si>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</si>
  <si>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</si>
  <si>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RNMS00811</t>
  </si>
  <si>
    <t>Persil haché IQF</t>
  </si>
  <si>
    <t>RNMS00865</t>
  </si>
  <si>
    <t>Tomates en dés surgelées IQF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</si>
  <si>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</si>
  <si>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</si>
  <si>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</si>
  <si>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</si>
  <si>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</si>
  <si>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</si>
  <si>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</si>
  <si>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</si>
  <si>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</si>
  <si>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</si>
  <si>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ORANGE</t>
  </si>
  <si>
    <t>matiere</t>
  </si>
  <si>
    <t xml:space="preserve">    ↳ DINDE (cuisse) 1 kg et + France standard</t>
  </si>
  <si>
    <t xml:space="preserve">    ↳ Oignons émincés 4G</t>
  </si>
  <si>
    <t xml:space="preserve">    ↳ Carottes en rondelles cuites surgelées</t>
  </si>
  <si>
    <t xml:space="preserve">    ↳ CÉLERI-BRANCHE vert U.E. cat.I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</si>
  <si>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</si>
  <si>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</si>
  <si>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</si>
  <si>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</si>
  <si>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</si>
  <si>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</si>
  <si>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</si>
  <si>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</si>
  <si>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Fond de volaille reconstitue (collectivite)</t>
  </si>
  <si>
    <t xml:space="preserve">    ↳ Farine de blé T55</t>
  </si>
  <si>
    <t xml:space="preserve">    ↳ Persil haché IQF</t>
  </si>
  <si>
    <t xml:space="preserve">    ↳ Tomates en dés surgelées IQF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</si>
  <si>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</si>
  <si>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</si>
  <si>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</si>
  <si>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</si>
  <si>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</si>
  <si>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</si>
  <si>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</si>
  <si>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</si>
  <si>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</si>
  <si>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</si>
  <si>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</si>
  <si>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103 min (repos)</t>
  </si>
  <si>
    <t>CONFECTIONNER</t>
  </si>
  <si>
    <t>SAUTER</t>
  </si>
  <si>
    <t>73 min (repos)</t>
  </si>
  <si>
    <t>RÉALISER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</si>
  <si>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</si>
  <si>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</si>
  <si>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</si>
  <si>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</si>
  <si>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</si>
  <si>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Fiche technique — OSSO-BUCO DE DINDE AUX</t>
  </si>
  <si>
    <t>OSSO-BUCO DE DINDE AUX  GRO_CDC_107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</si>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</sst>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173.21409342854</v>
      </c>
    </row>
    <row r="12">
      <c r="A12" t="s" s="3">
        <v>17</v>
      </c>
      <c r="B12" s="4">
        <v>1.7321409342854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173.21409342854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35</v>
      </c>
      <c r="G7" s="4">
        <f>E7*0.6544641786</f>
        <v>5.235713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E8*1.09074</f>
        <v>2.18148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E9*2.8</f>
        <v>8.4</v>
      </c>
    </row>
    <row r="10">
      <c r="A10" t="s">
        <v>43</v>
      </c>
      <c r="B10" t="s">
        <v>44</v>
      </c>
      <c r="C10" t="s">
        <v>45</v>
      </c>
      <c r="D10" s="9">
        <v>5</v>
      </c>
      <c r="E10" s="11">
        <f>D10*$B$2</f>
        <v>5</v>
      </c>
      <c r="F10" t="s">
        <v>35</v>
      </c>
      <c r="G10" s="4">
        <f>E10*1.9</f>
        <v>9.5</v>
      </c>
    </row>
    <row r="11">
      <c r="A11" t="s" s="12">
        <v>46</v>
      </c>
      <c r="B11" t="s">
        <v>47</v>
      </c>
      <c r="C11" t="s">
        <v>48</v>
      </c>
      <c r="D11" s="9">
        <v>7.8</v>
      </c>
      <c r="E11" s="11">
        <f>D11*$B$2</f>
        <v>7.8</v>
      </c>
      <c r="F11" t="s">
        <v>42</v>
      </c>
      <c r="G11" s="4">
        <f>E11*0.003</f>
        <v>0.0234</v>
      </c>
    </row>
    <row r="12">
      <c r="A12" t="s">
        <v>49</v>
      </c>
      <c r="B12" t="s">
        <v>50</v>
      </c>
      <c r="C12" t="s">
        <v>51</v>
      </c>
      <c r="D12" s="9">
        <v>0.045</v>
      </c>
      <c r="E12" s="11">
        <f>D12*$B$2</f>
        <v>0.045</v>
      </c>
      <c r="F12" t="s">
        <v>35</v>
      </c>
      <c r="G12" s="4">
        <f>E12*9.5</f>
        <v>0.4275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35</v>
      </c>
      <c r="G13" s="4">
        <f>E13*0.56</f>
        <v>0.56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0.4</v>
      </c>
      <c r="E15" s="11">
        <f>D15*$B$2</f>
        <v>0.4</v>
      </c>
      <c r="F15" t="s">
        <v>35</v>
      </c>
      <c r="G15" s="4">
        <f>E15*1.4</f>
        <v>0.56</v>
      </c>
    </row>
    <row r="16">
      <c r="A16" t="s">
        <v>61</v>
      </c>
      <c r="B16" t="s">
        <v>62</v>
      </c>
      <c r="C16" t="s">
        <v>63</v>
      </c>
      <c r="D16" s="9">
        <v>3</v>
      </c>
      <c r="E16" s="11">
        <f>D16*$B$2</f>
        <v>3</v>
      </c>
      <c r="F16" t="s">
        <v>35</v>
      </c>
      <c r="G16" s="4">
        <f>E16*4.32</f>
        <v>12.96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35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3</v>
      </c>
      <c r="E18" s="11">
        <f>D18*$B$2</f>
        <v>3</v>
      </c>
      <c r="F18" t="s">
        <v>35</v>
      </c>
      <c r="G18" s="4">
        <f>E18*3.3</f>
        <v>9.9</v>
      </c>
    </row>
    <row r="19">
      <c r="A19" t="s">
        <v>69</v>
      </c>
      <c r="B19" t="s">
        <v>70</v>
      </c>
      <c r="C19" t="s">
        <v>66</v>
      </c>
      <c r="D19" s="9">
        <v>0.2</v>
      </c>
      <c r="E19" s="11">
        <f>D19*$B$2</f>
        <v>0.2</v>
      </c>
      <c r="F19" t="s">
        <v>35</v>
      </c>
      <c r="G19" s="4">
        <f>E19*7.07</f>
        <v>1.414</v>
      </c>
    </row>
    <row r="20">
      <c r="A20" t="s">
        <v>71</v>
      </c>
      <c r="B20" t="s">
        <v>72</v>
      </c>
      <c r="C20" t="s">
        <v>66</v>
      </c>
      <c r="D20" s="9">
        <v>5</v>
      </c>
      <c r="E20" s="11">
        <f>D20*$B$2</f>
        <v>5</v>
      </c>
      <c r="F20" t="s">
        <v>35</v>
      </c>
      <c r="G20" s="4">
        <f>E20*2.92</f>
        <v>14.6</v>
      </c>
    </row>
    <row r="21">
      <c r="A21" t="s">
        <v>73</v>
      </c>
      <c r="B21" t="s">
        <v>74</v>
      </c>
      <c r="C21" t="s">
        <v>75</v>
      </c>
      <c r="D21" s="9">
        <v>22</v>
      </c>
      <c r="E21" s="11">
        <f>D21*$B$2</f>
        <v>22</v>
      </c>
      <c r="F21" t="s">
        <v>35</v>
      </c>
      <c r="G21" s="4">
        <f>E21*4.8</f>
        <v>105.6</v>
      </c>
    </row>
    <row r="22">
      <c r="A22"/>
      <c r="B22"/>
      <c r="C22"/>
      <c r="D22"/>
      <c r="E22"/>
      <c r="F22" t="s" s="3">
        <v>76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25</v>
      </c>
      <c r="F2" t="s">
        <v>82</v>
      </c>
    </row>
    <row r="3">
      <c r="A3">
        <v>1</v>
      </c>
      <c r="B3" t="s">
        <v>83</v>
      </c>
      <c r="C3" t="s">
        <v>84</v>
      </c>
      <c r="D3" s="11">
        <v>2</v>
      </c>
      <c r="E3" t="s">
        <v>25</v>
      </c>
      <c r="F3" t="s">
        <v>34</v>
      </c>
    </row>
    <row r="4">
      <c r="A4">
        <v>1</v>
      </c>
      <c r="B4" t="s">
        <v>85</v>
      </c>
      <c r="C4" t="s">
        <v>84</v>
      </c>
      <c r="D4" s="11">
        <v>22</v>
      </c>
      <c r="E4" t="s">
        <v>35</v>
      </c>
      <c r="F4" t="s">
        <v>75</v>
      </c>
    </row>
    <row r="5">
      <c r="A5">
        <v>1</v>
      </c>
      <c r="B5" t="s">
        <v>86</v>
      </c>
      <c r="C5" t="s">
        <v>84</v>
      </c>
      <c r="D5" s="11">
        <v>3</v>
      </c>
      <c r="E5" t="s">
        <v>35</v>
      </c>
      <c r="F5" t="s">
        <v>63</v>
      </c>
    </row>
    <row r="6">
      <c r="A6">
        <v>1</v>
      </c>
      <c r="B6" t="s">
        <v>87</v>
      </c>
      <c r="C6" t="s">
        <v>84</v>
      </c>
      <c r="D6" s="11">
        <v>3</v>
      </c>
      <c r="E6" t="s">
        <v>35</v>
      </c>
      <c r="F6" t="s">
        <v>66</v>
      </c>
    </row>
    <row r="7">
      <c r="A7">
        <v>1</v>
      </c>
      <c r="B7" t="s">
        <v>88</v>
      </c>
      <c r="C7" t="s">
        <v>84</v>
      </c>
      <c r="D7" s="11">
        <v>0.4</v>
      </c>
      <c r="E7" t="s">
        <v>35</v>
      </c>
      <c r="F7" t="s">
        <v>60</v>
      </c>
    </row>
    <row r="8">
      <c r="A8">
        <v>1</v>
      </c>
      <c r="B8" t="s">
        <v>89</v>
      </c>
      <c r="C8" t="s">
        <v>84</v>
      </c>
      <c r="D8" s="11">
        <v>0.2</v>
      </c>
      <c r="E8" t="s">
        <v>35</v>
      </c>
      <c r="F8" t="s">
        <v>66</v>
      </c>
    </row>
    <row r="9">
      <c r="A9">
        <v>1</v>
      </c>
      <c r="B9" t="s">
        <v>90</v>
      </c>
      <c r="C9" t="s">
        <v>84</v>
      </c>
      <c r="D9" s="11">
        <v>0.045</v>
      </c>
      <c r="E9" t="s">
        <v>35</v>
      </c>
      <c r="F9" t="s">
        <v>51</v>
      </c>
    </row>
    <row r="10">
      <c r="A10">
        <v>1</v>
      </c>
      <c r="B10" t="s">
        <v>91</v>
      </c>
      <c r="C10" t="s">
        <v>84</v>
      </c>
      <c r="D10" s="11">
        <v>3</v>
      </c>
      <c r="E10" t="s">
        <v>42</v>
      </c>
      <c r="F10" t="s">
        <v>41</v>
      </c>
    </row>
    <row r="11">
      <c r="A11">
        <v>1</v>
      </c>
      <c r="B11" t="s">
        <v>92</v>
      </c>
      <c r="C11" t="s">
        <v>81</v>
      </c>
      <c r="D11" s="11">
        <v>5</v>
      </c>
      <c r="E11" t="s">
        <v>42</v>
      </c>
      <c r="F11" t="s">
        <v>93</v>
      </c>
    </row>
    <row r="12">
      <c r="A12">
        <v>2</v>
      </c>
      <c r="B12" t="s">
        <v>94</v>
      </c>
      <c r="C12" t="s">
        <v>84</v>
      </c>
      <c r="D12" s="11">
        <v>4.875</v>
      </c>
      <c r="E12" t="s">
        <v>42</v>
      </c>
      <c r="F12" t="s">
        <v>48</v>
      </c>
    </row>
    <row r="13">
      <c r="A13">
        <v>2</v>
      </c>
      <c r="B13" t="s">
        <v>95</v>
      </c>
      <c r="C13" t="s">
        <v>84</v>
      </c>
      <c r="D13" s="11">
        <v>0.125</v>
      </c>
      <c r="E13" t="s">
        <v>35</v>
      </c>
      <c r="F13" t="s">
        <v>57</v>
      </c>
    </row>
    <row r="14">
      <c r="A14">
        <v>1</v>
      </c>
      <c r="B14" t="s">
        <v>96</v>
      </c>
      <c r="C14" t="s">
        <v>84</v>
      </c>
      <c r="D14" s="11">
        <v>5</v>
      </c>
      <c r="E14" t="s">
        <v>35</v>
      </c>
      <c r="F14" t="s">
        <v>45</v>
      </c>
    </row>
    <row r="15">
      <c r="A15">
        <v>1</v>
      </c>
      <c r="B15" t="s">
        <v>97</v>
      </c>
      <c r="C15" t="s">
        <v>81</v>
      </c>
      <c r="D15" s="11">
        <v>3</v>
      </c>
      <c r="E15" t="s">
        <v>42</v>
      </c>
      <c r="F15" t="s">
        <v>93</v>
      </c>
    </row>
    <row r="16">
      <c r="A16">
        <v>2</v>
      </c>
      <c r="B16" t="s">
        <v>94</v>
      </c>
      <c r="C16" t="s">
        <v>84</v>
      </c>
      <c r="D16" s="11">
        <v>2.925</v>
      </c>
      <c r="E16" t="s">
        <v>42</v>
      </c>
      <c r="F16" t="s">
        <v>48</v>
      </c>
    </row>
    <row r="17">
      <c r="A17">
        <v>2</v>
      </c>
      <c r="B17" t="s">
        <v>95</v>
      </c>
      <c r="C17" t="s">
        <v>84</v>
      </c>
      <c r="D17" s="11">
        <v>0.075</v>
      </c>
      <c r="E17" t="s">
        <v>35</v>
      </c>
      <c r="F17" t="s">
        <v>57</v>
      </c>
    </row>
    <row r="18">
      <c r="A18">
        <v>1</v>
      </c>
      <c r="B18" t="s">
        <v>98</v>
      </c>
      <c r="C18" t="s">
        <v>84</v>
      </c>
      <c r="D18" s="11">
        <v>1</v>
      </c>
      <c r="E18" t="s">
        <v>35</v>
      </c>
      <c r="F18" t="s">
        <v>54</v>
      </c>
    </row>
    <row r="19">
      <c r="A19">
        <v>1</v>
      </c>
      <c r="B19" t="s">
        <v>99</v>
      </c>
      <c r="C19" t="s">
        <v>84</v>
      </c>
      <c r="D19" s="11">
        <v>0.2</v>
      </c>
      <c r="E19" t="s">
        <v>35</v>
      </c>
      <c r="F19" t="s">
        <v>66</v>
      </c>
    </row>
    <row r="20">
      <c r="A20">
        <v>1</v>
      </c>
      <c r="B20" t="s">
        <v>100</v>
      </c>
      <c r="C20" t="s">
        <v>84</v>
      </c>
      <c r="D20" s="11">
        <v>5</v>
      </c>
      <c r="E20" t="s">
        <v>35</v>
      </c>
      <c r="F20" t="s">
        <v>66</v>
      </c>
    </row>
    <row r="21">
      <c r="A21">
        <v>1</v>
      </c>
      <c r="B21" t="s">
        <v>101</v>
      </c>
      <c r="C21" t="s">
        <v>81</v>
      </c>
      <c r="D21" s="11">
        <v>2</v>
      </c>
      <c r="E21" t="s">
        <v>25</v>
      </c>
      <c r="F21" t="s">
        <v>102</v>
      </c>
    </row>
    <row r="22">
      <c r="A22">
        <v>2</v>
      </c>
      <c r="B22" t="s">
        <v>103</v>
      </c>
      <c r="C22" t="s">
        <v>84</v>
      </c>
      <c r="D22" s="11">
        <v>2</v>
      </c>
      <c r="E22" t="s">
        <v>35</v>
      </c>
      <c r="F22" t="s">
        <v>38</v>
      </c>
    </row>
    <row r="23">
      <c r="A23">
        <v>1</v>
      </c>
      <c r="B23" t="s">
        <v>83</v>
      </c>
      <c r="C23" t="s">
        <v>84</v>
      </c>
      <c r="D23" s="11">
        <v>6</v>
      </c>
      <c r="E23" t="s">
        <v>25</v>
      </c>
      <c r="F2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E4" t="s" s="14"/>
      <c r="F4"/>
    </row>
    <row r="5">
      <c r="A5" t="s">
        <v>2</v>
      </c>
      <c r="B5">
        <v>4</v>
      </c>
      <c r="C5" t="s">
        <v>114</v>
      </c>
      <c r="D5" t="inlineStr" s="14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inlineStr" s="14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E6" t="s" s="14"/>
      <c r="F6"/>
    </row>
    <row r="7">
      <c r="A7" t="s">
        <v>2</v>
      </c>
      <c r="B7">
        <v>6</v>
      </c>
      <c r="C7" t="s">
        <v>117</v>
      </c>
      <c r="D7" t="inlineStr" s="14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E7" t="s" s="14"/>
      <c r="F7"/>
    </row>
    <row r="8">
      <c r="A8" t="s">
        <v>118</v>
      </c>
      <c r="B8">
        <v>1</v>
      </c>
      <c r="C8" t="s">
        <v>119</v>
      </c>
      <c r="D8" t="s" s="14">
        <v>120</v>
      </c>
      <c r="E8" t="s" s="14"/>
      <c r="F8"/>
    </row>
    <row r="9">
      <c r="A9" t="s">
        <v>121</v>
      </c>
      <c r="B9">
        <v>1</v>
      </c>
      <c r="C9" t="s">
        <v>119</v>
      </c>
      <c r="D9" t="s" s="14">
        <v>120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"GRO_CDC_107 · GRO.VOLAILLE · référence : "&amp;Besoins!B3&amp;" "&amp;Besoins!C3&amp;" · multiplicateur réglable sur la feuille ""Besoins"""</f>
        <v>GRO_CDC_107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125</v>
      </c>
      <c r="B6" t="str" s="14">
        <f>"[LAVER] "&amp;Procedure!D3</f>
        <v>[LAVER] 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v>
      </c>
      <c r="C6"/>
      <c r="D6"/>
    </row>
    <row r="7">
      <c r="A7" t="s" s="17">
        <v>126</v>
      </c>
      <c r="B7" t="str" s="14">
        <f>"[CONFECTIONNER] "&amp;Procedure!D4</f>
        <v>[CONFECTIONNER] 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v>
      </c>
      <c r="C7"/>
      <c r="D7"/>
    </row>
    <row r="8">
      <c r="A8" t="s" s="17">
        <v>127</v>
      </c>
      <c r="B8" t="str" s="14">
        <f>"[SAUTER] "&amp;Procedure!D5</f>
        <v>[SAUTER] 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v>
      </c>
      <c r="C8"/>
      <c r="D8"/>
    </row>
    <row r="9">
      <c r="A9" t="s" s="17">
        <v>128</v>
      </c>
      <c r="B9" t="str" s="14">
        <f>"[RÉALISER] "&amp;Procedure!D6</f>
        <v>[RÉALISER] 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v>
      </c>
      <c r="C9"/>
      <c r="D9"/>
    </row>
    <row r="10">
      <c r="A10" t="s" s="17">
        <v>129</v>
      </c>
      <c r="B10" t="str" s="14">
        <f>"[SERVIR] "&amp;Procedure!D7</f>
        <v>[SERVIR] Servir - Servir à l’assiette un osso-buco accompagné d’un peu de garniture aromatique et de sauce.Persiller le dessus au départ de l’assiette. - Facultatif : ajouter sur chaque osso-buco,un bouquet de tomate concassée et des zestes d’orange.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131</v>
      </c>
      <c r="B15"/>
      <c r="C15"/>
      <c r="D15"/>
    </row>
    <row r="16">
      <c r="A16" t="s" s="17">
        <v>124</v>
      </c>
      <c r="B16" t="str" s="14">
        <f>"[DISSOUDRE] "&amp;Procedure!D9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2026-09-15T14:07:46Z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2026-09-15T14:07:46Z</dcterms:modified>
  <cp:revision>1</cp:revision>
</cp:coreProperties>
</file>