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<sst xmlns="http://schemas.openxmlformats.org/spreadsheetml/2006/main" count="144" uniqueCount="144">
  <si>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</si>
  <si>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</si>
  <si>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MIJOTÉ DE DINDE</t>
  </si>
  <si>
    <t>Code</t>
  </si>
  <si>
    <t>GRO_CDC_103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</si>
  <si>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</si>
  <si>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</si>
  <si>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</si>
  <si>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</si>
  <si>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</si>
  <si>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</si>
  <si>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</si>
  <si>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</si>
  <si>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</si>
  <si>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</si>
  <si>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</si>
  <si>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</si>
  <si>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</si>
  <si>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</si>
  <si>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</si>
  <si>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</si>
  <si>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</si>
  <si>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</si>
  <si>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</si>
  <si>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</si>
  <si>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</si>
  <si>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</si>
  <si>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</si>
  <si>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</si>
  <si>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</si>
  <si>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</si>
  <si>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</si>
  <si>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</si>
  <si>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</si>
  <si>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</si>
  <si>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</si>
  <si>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</si>
  <si>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</si>
  <si>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</si>
  <si>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</si>
  <si>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</si>
  <si>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</si>
  <si>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</si>
  <si>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</si>
  <si>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</si>
  <si>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</si>
  <si>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</si>
  <si>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</si>
  <si>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</si>
  <si>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</si>
  <si>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</si>
  <si>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</si>
  <si>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</si>
  <si>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</si>
  <si>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</si>
  <si>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</si>
  <si>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</si>
  <si>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</si>
  <si>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</si>
  <si>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</si>
  <si>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</si>
  <si>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</si>
  <si>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</si>
  <si>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</si>
  <si>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</si>
  <si>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</si>
  <si>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</si>
  <si>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</si>
  <si>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</si>
  <si>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</si>
  <si>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</si>
  <si>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</si>
  <si>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</si>
  <si>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</si>
  <si>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</si>
  <si>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</si>
  <si>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</si>
  <si>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</si>
  <si>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RNMS00865</t>
  </si>
  <si>
    <t>Tomates en dés surgelées IQF</t>
  </si>
  <si>
    <t>RNMS00786</t>
  </si>
  <si>
    <t>Petits oignons blancs surgelés</t>
  </si>
  <si>
    <t>Pommes de terre surgelées</t>
  </si>
  <si>
    <t>RNM1100156</t>
  </si>
  <si>
    <t>DINDE (cuisse) 1 kg et + France standard</t>
  </si>
  <si>
    <t>Volailles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</si>
  <si>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</si>
  <si>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</si>
  <si>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</si>
  <si>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</si>
  <si>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</si>
  <si>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</si>
  <si>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</si>
  <si>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DINDE (cuisse) 1 kg et + France standard</t>
  </si>
  <si>
    <t>matiere</t>
  </si>
  <si>
    <t xml:space="preserve">    ↳ PERSIL frisé U.E. botte</t>
  </si>
  <si>
    <t xml:space="preserve">    ↳ Oignons émincés 4G</t>
  </si>
  <si>
    <t xml:space="preserve">    ↳ Ail haché IQF</t>
  </si>
  <si>
    <t xml:space="preserve">    ↳ Herbes de Provence</t>
  </si>
  <si>
    <t xml:space="preserve">    ↳ Tomates en dés surgelées IQF</t>
  </si>
  <si>
    <t xml:space="preserve">    ↳ Concentré de tomate double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</si>
  <si>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</si>
  <si>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</si>
  <si>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</si>
  <si>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</si>
  <si>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</si>
  <si>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</si>
  <si>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Gros sel de mer</t>
  </si>
  <si>
    <t xml:space="preserve">    ↳ Poivre noir moulu</t>
  </si>
  <si>
    <t xml:space="preserve">    ↳ CHAMPIGNON DE PARIS Pologne pied coupé cat.I plateau</t>
  </si>
  <si>
    <t xml:space="preserve">    ↳ Petits oignons blancs surgelés</t>
  </si>
  <si>
    <t xml:space="preserve">    ↳ Beurre doux 82% MG plaquette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</si>
  <si>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</si>
  <si>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</si>
  <si>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</si>
  <si>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</si>
  <si>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</si>
  <si>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</si>
  <si>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</si>
  <si>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</si>
  <si>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</si>
  <si>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</si>
  <si>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(repos)</t>
  </si>
  <si>
    <t>SAUTER</t>
  </si>
  <si>
    <t>80 min (cuisson)</t>
  </si>
  <si>
    <t>5 min (repos)</t>
  </si>
  <si>
    <t>DÉCANTER</t>
  </si>
  <si>
    <t>Décanter la viande - Décanter les morceaux de viande dans 4 bacs GN 1/1 H 100.Ajouter la garniture.</t>
  </si>
  <si>
    <t>70 min (prepa)</t>
  </si>
  <si>
    <t>TERMINER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</si>
  <si>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</si>
  <si>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</si>
  <si>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</si>
  <si>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</si>
  <si>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MIJOTÉ DE DINDE</t>
  </si>
  <si>
    <t>MIJOTÉ DE DINDE  GRO_CDC_103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</si>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</sst>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122.713375</v>
      </c>
    </row>
    <row r="12">
      <c r="A12" t="s" s="3">
        <v>17</v>
      </c>
      <c r="B12" s="4">
        <v>1.22713375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122.713375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E8*2.8</f>
        <v>1.4</v>
      </c>
    </row>
    <row r="9">
      <c r="A9" t="s" s="12">
        <v>40</v>
      </c>
      <c r="B9" t="s">
        <v>41</v>
      </c>
      <c r="C9" t="s">
        <v>42</v>
      </c>
      <c r="D9" s="9">
        <v>14.625</v>
      </c>
      <c r="E9" s="11">
        <f>D9*$B$2</f>
        <v>14.625</v>
      </c>
      <c r="F9" t="s">
        <v>35</v>
      </c>
      <c r="G9" s="4">
        <f>E9*0.003</f>
        <v>0.043875</v>
      </c>
    </row>
    <row r="10">
      <c r="A10" t="s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39</v>
      </c>
      <c r="G10" s="4">
        <f>E10*12.5</f>
        <v>0.125</v>
      </c>
    </row>
    <row r="11">
      <c r="A11" t="s">
        <v>46</v>
      </c>
      <c r="B11" t="s">
        <v>47</v>
      </c>
      <c r="C11" t="s">
        <v>48</v>
      </c>
      <c r="D11" s="9">
        <v>0.045</v>
      </c>
      <c r="E11" s="11">
        <f>D11*$B$2</f>
        <v>0.045</v>
      </c>
      <c r="F11" t="s">
        <v>39</v>
      </c>
      <c r="G11" s="4">
        <f>E11*9.5</f>
        <v>0.4275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39</v>
      </c>
      <c r="G12" s="4">
        <f>E12*2.7</f>
        <v>0.27</v>
      </c>
    </row>
    <row r="13">
      <c r="A13" t="s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39</v>
      </c>
      <c r="G13" s="4">
        <f>E13*0.56</f>
        <v>0.28</v>
      </c>
    </row>
    <row r="14">
      <c r="A14" t="s">
        <v>55</v>
      </c>
      <c r="B14" t="s">
        <v>56</v>
      </c>
      <c r="C14" t="s">
        <v>57</v>
      </c>
      <c r="D14" s="9">
        <v>0.375</v>
      </c>
      <c r="E14" s="11">
        <f>D14*$B$2</f>
        <v>0.375</v>
      </c>
      <c r="F14" t="s">
        <v>39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0.2</v>
      </c>
      <c r="E15" s="11">
        <f>D15*$B$2</f>
        <v>0.2</v>
      </c>
      <c r="F15" t="s">
        <v>39</v>
      </c>
      <c r="G15" s="4">
        <f>E15*5.2</f>
        <v>1.04</v>
      </c>
    </row>
    <row r="16">
      <c r="A16" t="s">
        <v>61</v>
      </c>
      <c r="B16" t="s">
        <v>62</v>
      </c>
      <c r="C16" t="s">
        <v>63</v>
      </c>
      <c r="D16" s="9">
        <v>1</v>
      </c>
      <c r="E16" s="11">
        <f>D16*$B$2</f>
        <v>1</v>
      </c>
      <c r="F16" t="s">
        <v>39</v>
      </c>
      <c r="G16" s="4">
        <f>E16*3.2</f>
        <v>3.2</v>
      </c>
    </row>
    <row r="17">
      <c r="A17" t="s">
        <v>64</v>
      </c>
      <c r="B17" t="s">
        <v>65</v>
      </c>
      <c r="C17" t="s">
        <v>63</v>
      </c>
      <c r="D17" s="9">
        <v>0.3</v>
      </c>
      <c r="E17" s="11">
        <f>D17*$B$2</f>
        <v>0.3</v>
      </c>
      <c r="F17" t="s">
        <v>66</v>
      </c>
      <c r="G17" s="4">
        <f>E17*4.5</f>
        <v>1.35</v>
      </c>
    </row>
    <row r="18">
      <c r="A18" t="s">
        <v>67</v>
      </c>
      <c r="B18" t="s">
        <v>68</v>
      </c>
      <c r="C18" t="s">
        <v>69</v>
      </c>
      <c r="D18" s="9">
        <v>2</v>
      </c>
      <c r="E18" s="11">
        <f>D18*$B$2</f>
        <v>2</v>
      </c>
      <c r="F18" t="s">
        <v>39</v>
      </c>
      <c r="G18" s="4">
        <f>E18*4.32</f>
        <v>8.64</v>
      </c>
    </row>
    <row r="19">
      <c r="A19" t="s">
        <v>70</v>
      </c>
      <c r="B19" t="s">
        <v>71</v>
      </c>
      <c r="C19" t="s">
        <v>72</v>
      </c>
      <c r="D19" s="9">
        <v>0.075</v>
      </c>
      <c r="E19" s="11">
        <f>D19*$B$2</f>
        <v>0.075</v>
      </c>
      <c r="F19" t="s">
        <v>39</v>
      </c>
      <c r="G19" s="4">
        <f>E19*0.42</f>
        <v>0.0315</v>
      </c>
    </row>
    <row r="20">
      <c r="A20" t="s">
        <v>73</v>
      </c>
      <c r="B20" t="s">
        <v>74</v>
      </c>
      <c r="C20" t="s">
        <v>72</v>
      </c>
      <c r="D20" s="9">
        <v>0.01</v>
      </c>
      <c r="E20" s="11">
        <f>D20*$B$2</f>
        <v>0.01</v>
      </c>
      <c r="F20" t="s">
        <v>39</v>
      </c>
      <c r="G20" s="4">
        <f>E20*0.35</f>
        <v>0.0035</v>
      </c>
    </row>
    <row r="21">
      <c r="A21" t="s">
        <v>75</v>
      </c>
      <c r="B21" t="s">
        <v>76</v>
      </c>
      <c r="C21" t="s">
        <v>77</v>
      </c>
      <c r="D21" s="9">
        <v>0.2</v>
      </c>
      <c r="E21" s="11">
        <f>D21*$B$2</f>
        <v>0.2</v>
      </c>
      <c r="F21" t="s">
        <v>39</v>
      </c>
      <c r="G21" s="4">
        <f>E21*9.26</f>
        <v>1.852</v>
      </c>
    </row>
    <row r="22">
      <c r="A22" t="s">
        <v>78</v>
      </c>
      <c r="B22" t="s">
        <v>79</v>
      </c>
      <c r="C22" t="s">
        <v>77</v>
      </c>
      <c r="D22" s="9">
        <v>2.5</v>
      </c>
      <c r="E22" s="11">
        <f>D22*$B$2</f>
        <v>2.5</v>
      </c>
      <c r="F22" t="s">
        <v>39</v>
      </c>
      <c r="G22" s="4">
        <f>E22*2.92</f>
        <v>7.3</v>
      </c>
    </row>
    <row r="23">
      <c r="A23" t="s">
        <v>80</v>
      </c>
      <c r="B23" t="s">
        <v>81</v>
      </c>
      <c r="C23" t="s">
        <v>82</v>
      </c>
      <c r="D23" s="9">
        <v>3</v>
      </c>
      <c r="E23" s="11">
        <f>D23*$B$2</f>
        <v>3</v>
      </c>
      <c r="F23" t="s">
        <v>39</v>
      </c>
      <c r="G23" s="4">
        <f>E23*3.85</f>
        <v>11.55</v>
      </c>
    </row>
    <row r="24">
      <c r="A24" t="s">
        <v>83</v>
      </c>
      <c r="B24" t="s">
        <v>84</v>
      </c>
      <c r="C24" t="s">
        <v>85</v>
      </c>
      <c r="D24" s="9">
        <v>16</v>
      </c>
      <c r="E24" s="11">
        <f>D24*$B$2</f>
        <v>16</v>
      </c>
      <c r="F24" t="s">
        <v>39</v>
      </c>
      <c r="G24" s="4">
        <f>E24*4.8</f>
        <v>76.8</v>
      </c>
    </row>
    <row r="25">
      <c r="A25"/>
      <c r="B25"/>
      <c r="C25"/>
      <c r="D25"/>
      <c r="E25"/>
      <c r="F25" t="s" s="3">
        <v>86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91</v>
      </c>
      <c r="D2" s="11">
        <v>100</v>
      </c>
      <c r="E2" t="s">
        <v>25</v>
      </c>
      <c r="F2" t="s">
        <v>92</v>
      </c>
    </row>
    <row r="3">
      <c r="A3">
        <v>1</v>
      </c>
      <c r="B3" t="s">
        <v>93</v>
      </c>
      <c r="C3" t="s">
        <v>94</v>
      </c>
      <c r="D3" s="11">
        <v>16</v>
      </c>
      <c r="E3" t="s">
        <v>39</v>
      </c>
      <c r="F3" t="s">
        <v>85</v>
      </c>
    </row>
    <row r="4">
      <c r="A4">
        <v>1</v>
      </c>
      <c r="B4" t="s">
        <v>95</v>
      </c>
      <c r="C4" t="s">
        <v>94</v>
      </c>
      <c r="D4" s="11">
        <v>0.3</v>
      </c>
      <c r="E4" t="s">
        <v>39</v>
      </c>
      <c r="F4" t="s">
        <v>63</v>
      </c>
    </row>
    <row r="5">
      <c r="A5">
        <v>1</v>
      </c>
      <c r="B5" t="s">
        <v>96</v>
      </c>
      <c r="C5" t="s">
        <v>94</v>
      </c>
      <c r="D5" s="11">
        <v>2</v>
      </c>
      <c r="E5" t="s">
        <v>39</v>
      </c>
      <c r="F5" t="s">
        <v>69</v>
      </c>
    </row>
    <row r="6">
      <c r="A6">
        <v>1</v>
      </c>
      <c r="B6" t="s">
        <v>97</v>
      </c>
      <c r="C6" t="s">
        <v>94</v>
      </c>
      <c r="D6" s="11">
        <v>0.2</v>
      </c>
      <c r="E6" t="s">
        <v>39</v>
      </c>
      <c r="F6" t="s">
        <v>77</v>
      </c>
    </row>
    <row r="7">
      <c r="A7">
        <v>1</v>
      </c>
      <c r="B7" t="s">
        <v>98</v>
      </c>
      <c r="C7" t="s">
        <v>94</v>
      </c>
      <c r="D7" s="11">
        <v>0.045</v>
      </c>
      <c r="E7" t="s">
        <v>39</v>
      </c>
      <c r="F7" t="s">
        <v>48</v>
      </c>
    </row>
    <row r="8">
      <c r="A8">
        <v>1</v>
      </c>
      <c r="B8" t="s">
        <v>99</v>
      </c>
      <c r="C8" t="s">
        <v>94</v>
      </c>
      <c r="D8" s="11">
        <v>2.5</v>
      </c>
      <c r="E8" t="s">
        <v>39</v>
      </c>
      <c r="F8" t="s">
        <v>77</v>
      </c>
    </row>
    <row r="9">
      <c r="A9">
        <v>1</v>
      </c>
      <c r="B9" t="s">
        <v>100</v>
      </c>
      <c r="C9" t="s">
        <v>94</v>
      </c>
      <c r="D9" s="11">
        <v>0.5</v>
      </c>
      <c r="E9" t="s">
        <v>25</v>
      </c>
      <c r="F9" t="s">
        <v>38</v>
      </c>
    </row>
    <row r="10">
      <c r="A10">
        <v>1</v>
      </c>
      <c r="B10" t="s">
        <v>101</v>
      </c>
      <c r="C10" t="s">
        <v>94</v>
      </c>
      <c r="D10" s="11">
        <v>3</v>
      </c>
      <c r="E10" t="s">
        <v>35</v>
      </c>
      <c r="F10" t="s">
        <v>34</v>
      </c>
    </row>
    <row r="11">
      <c r="A11">
        <v>1</v>
      </c>
      <c r="B11" t="s">
        <v>102</v>
      </c>
      <c r="C11" t="s">
        <v>91</v>
      </c>
      <c r="D11" s="11">
        <v>15</v>
      </c>
      <c r="E11" t="s">
        <v>35</v>
      </c>
      <c r="F11" t="s">
        <v>103</v>
      </c>
    </row>
    <row r="12">
      <c r="A12">
        <v>2</v>
      </c>
      <c r="B12" t="s">
        <v>104</v>
      </c>
      <c r="C12" t="s">
        <v>94</v>
      </c>
      <c r="D12" s="11">
        <v>14.625</v>
      </c>
      <c r="E12" t="s">
        <v>35</v>
      </c>
      <c r="F12" t="s">
        <v>42</v>
      </c>
    </row>
    <row r="13">
      <c r="A13">
        <v>2</v>
      </c>
      <c r="B13" t="s">
        <v>105</v>
      </c>
      <c r="C13" t="s">
        <v>94</v>
      </c>
      <c r="D13" s="11">
        <v>0.375</v>
      </c>
      <c r="E13" t="s">
        <v>39</v>
      </c>
      <c r="F13" t="s">
        <v>57</v>
      </c>
    </row>
    <row r="14">
      <c r="A14">
        <v>1</v>
      </c>
      <c r="B14" t="s">
        <v>106</v>
      </c>
      <c r="C14" t="s">
        <v>94</v>
      </c>
      <c r="D14" s="11">
        <v>0.5</v>
      </c>
      <c r="E14" t="s">
        <v>39</v>
      </c>
      <c r="F14" t="s">
        <v>54</v>
      </c>
    </row>
    <row r="15">
      <c r="A15">
        <v>1</v>
      </c>
      <c r="B15" t="s">
        <v>107</v>
      </c>
      <c r="C15" t="s">
        <v>94</v>
      </c>
      <c r="D15" s="11">
        <v>0.075</v>
      </c>
      <c r="E15" t="s">
        <v>39</v>
      </c>
      <c r="F15" t="s">
        <v>72</v>
      </c>
    </row>
    <row r="16">
      <c r="A16">
        <v>1</v>
      </c>
      <c r="B16" t="s">
        <v>108</v>
      </c>
      <c r="C16" t="s">
        <v>94</v>
      </c>
      <c r="D16" s="11">
        <v>0.01</v>
      </c>
      <c r="E16" t="s">
        <v>39</v>
      </c>
      <c r="F16" t="s">
        <v>45</v>
      </c>
    </row>
    <row r="17">
      <c r="A17">
        <v>1</v>
      </c>
      <c r="B17" t="s">
        <v>109</v>
      </c>
      <c r="C17" t="s">
        <v>94</v>
      </c>
      <c r="D17" s="11">
        <v>1</v>
      </c>
      <c r="E17" t="s">
        <v>25</v>
      </c>
      <c r="F17" t="s">
        <v>63</v>
      </c>
    </row>
    <row r="18">
      <c r="A18">
        <v>1</v>
      </c>
      <c r="B18" t="s">
        <v>110</v>
      </c>
      <c r="C18" t="s">
        <v>94</v>
      </c>
      <c r="D18" s="11">
        <v>3</v>
      </c>
      <c r="E18" t="s">
        <v>39</v>
      </c>
      <c r="F18" t="s">
        <v>82</v>
      </c>
    </row>
    <row r="19">
      <c r="A19">
        <v>1</v>
      </c>
      <c r="B19" t="s">
        <v>111</v>
      </c>
      <c r="C19" t="s">
        <v>94</v>
      </c>
      <c r="D19" s="11">
        <v>0.2</v>
      </c>
      <c r="E19" t="s">
        <v>39</v>
      </c>
      <c r="F19" t="s">
        <v>60</v>
      </c>
    </row>
    <row r="20">
      <c r="A20">
        <v>1</v>
      </c>
      <c r="B20" t="s">
        <v>112</v>
      </c>
      <c r="C20" t="s">
        <v>94</v>
      </c>
      <c r="D20" s="11">
        <v>0.1</v>
      </c>
      <c r="E20" t="s">
        <v>39</v>
      </c>
      <c r="F20" t="s">
        <v>51</v>
      </c>
    </row>
    <row r="21">
      <c r="A21">
        <v>1</v>
      </c>
      <c r="B21" t="s">
        <v>113</v>
      </c>
      <c r="C21" t="s">
        <v>94</v>
      </c>
      <c r="D21" s="11">
        <v>0.01</v>
      </c>
      <c r="E21" t="s">
        <v>39</v>
      </c>
      <c r="F21" t="s">
        <v>72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114</v>
      </c>
      <c r="B1" t="s" s="2">
        <v>115</v>
      </c>
      <c r="C1" t="s" s="2">
        <v>116</v>
      </c>
      <c r="D1" t="s" s="2">
        <v>117</v>
      </c>
      <c r="E1" t="s" s="2">
        <v>118</v>
      </c>
      <c r="F1" t="s" s="2">
        <v>119</v>
      </c>
    </row>
    <row r="2">
      <c r="A2" t="s">
        <v>2</v>
      </c>
      <c r="B2">
        <v>1</v>
      </c>
      <c r="C2" t="s">
        <v>120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121</v>
      </c>
      <c r="D3" t="inlineStr" s="14">
        <is>
          <t>Préparations préliminaires - Déconditionner les morceaux de viande suivant la procédure. S - Égoutter et réserver la viande dans un bac GN 2/1 H 250 en polycarbonate,muni d’une grille égouttoir.Couvrir et stocker au froid. - Laver et désinfecter le persil suivant la procédure. Au cutter, hacher le persil. g Réserver. 4 - Déconditionner les boîtes de tomate concentrée et de champignons suivant la L procédure.Réserver. - Égoutter les champignons dans un bac GN 1/1 H 100 perforé doublé d’un bac plein. - Récupérer le jus des champignons dans une calotte.Filmer et stocker au froid en attente d’utilisation. - Dans un rondeau,réaliser 15 litres de fond brun de veau clair,à partir de fond désg hydraté,en se reportant aux recommandations du fabricant.</t>
        </is>
      </c>
      <c r="E3" t="s" s="14"/>
      <c r="F3" t="s">
        <v>122</v>
      </c>
    </row>
    <row r="4">
      <c r="A4" t="s">
        <v>2</v>
      </c>
      <c r="B4">
        <v>3</v>
      </c>
      <c r="C4" t="s">
        <v>123</v>
      </c>
      <c r="D4" t="inlineStr" s="14">
        <is>
          <t>Marquer la cuisson - Dans la sauteuse,à l’huile,faire revenir les morceaux de dinde sur toutes les faces 1 (ou mettre les morceaux dans des bacs GN 1/1 H 65 perforés et saisir au four à chaleur sèche à + 200 / 250 °C.Mettre un bac GN 1/1 H 65,dans le bas de l’échelle de cuisson,afin de récupérer les graisses de cuisson). - Singer la viande.Débarrasser les morceaux dans un bac GN2/1 H 250. - Éliminer les graisses de cuisson et les particules carbonisées de la sauteuse. - Dans la sauteuse,faire suer,les oignons émincés,sans coloration,déglacer avec le vin blanc.Réduire le déglaçage de moitié. - Ajouter la viande,puis l’ail haché,les dés de tomates surgelés,la tomate concentrée,les herbes de Provence et l’assaisonnement.Remuer le tout délicatement à l’aide d’une écumoire. - Piquer la sonde de cuisson dans un morceau de viande. - Mouiller avec le fond brun de veau clair et le jus des champignons. - Porter à ébullition,puis réduire la source de chaleur et cuire à couvert à feu doux pendant 40 minutes environ. - Au terme de la cuisson atteindre la température de + 95 °C à cœur. - Respecter la procédure de fin de cuisson. Pour la cuisson au four: - Répartir tous les éléments dans 4 bacs GN 1/1 H 100 et cuire à couvert,au four sur la position mixte à +170 °C.Respecter les mêmes indications que pour la cuisson en sauteuse.</t>
        </is>
      </c>
      <c r="E4" t="s" s="14"/>
      <c r="F4" t="s">
        <v>124</v>
      </c>
    </row>
    <row r="5">
      <c r="A5" t="s">
        <v>2</v>
      </c>
      <c r="B5">
        <v>4</v>
      </c>
      <c r="C5" t="s">
        <v>121</v>
      </c>
      <c r="D5" t="inlineStr" s="14">
        <is>
          <t>Préparer la garniture Pendant la cuisson : - Glacer à blanc les petits oignons grelots (voir la recette). - Passer au four réglé sur la position vapeur pendant 5 minutes,le bac perforé contenant les champignons.Réserver au chaud en attente d’utilisation.</t>
        </is>
      </c>
      <c r="E5" t="s" s="14"/>
      <c r="F5" t="s">
        <v>125</v>
      </c>
    </row>
    <row r="6">
      <c r="A6" t="s">
        <v>2</v>
      </c>
      <c r="B6">
        <v>5</v>
      </c>
      <c r="C6" t="s">
        <v>126</v>
      </c>
      <c r="D6" t="s" s="14">
        <v>127</v>
      </c>
      <c r="E6" t="s" s="14"/>
      <c r="F6" t="s">
        <v>128</v>
      </c>
    </row>
    <row r="7">
      <c r="A7" t="s">
        <v>2</v>
      </c>
      <c r="B7">
        <v>6</v>
      </c>
      <c r="C7" t="s">
        <v>129</v>
      </c>
      <c r="D7" t="inlineStr" s="14">
        <is>
          <t>Terminer le mijoté de dinde - Faire réduire le fond de cuisson,afin d’en obtenir 10 litres et la consistance désirée. Rectifier l’assaisonnement.Émulsionner la sauce au mixeur pour lui donner de l’onctuosité. - Verser la sauce sur la viande dans les quatre bacs GN.Couvrir. - Agiter les bacs d’un mouvement circulaire pour lier tous les éléments ensemble. - Stocker en armoire chaude et maintenir à la température de + 63 °C en attente de consommation.</t>
        </is>
      </c>
      <c r="E7" t="s" s="14"/>
      <c r="F7"/>
    </row>
    <row r="8">
      <c r="A8" t="s">
        <v>2</v>
      </c>
      <c r="B8">
        <v>7</v>
      </c>
      <c r="C8" t="s">
        <v>130</v>
      </c>
      <c r="D8" t="inlineStr" s="14">
        <is>
          <t>Dresser et servir - Dresser deux morceaux de dinde sur une assiette,mettre la garniture en évidence sur la viande,et napper de sauce.Persiller au départ du plat. - On peut ajouter deux rondelles de pain toastées.</t>
        </is>
      </c>
      <c r="E8" t="s" s="14"/>
      <c r="F8"/>
    </row>
    <row r="9">
      <c r="A9" t="s">
        <v>131</v>
      </c>
      <c r="B9">
        <v>1</v>
      </c>
      <c r="C9" t="s">
        <v>132</v>
      </c>
      <c r="D9" t="s" s="14">
        <v>133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134</v>
      </c>
      <c r="B1"/>
      <c r="C1"/>
      <c r="D1"/>
    </row>
    <row r="2">
      <c r="A2" t="str" s="15">
        <f>"GRO_CDC_103 · GRO.VOLAILLE · référence : "&amp;Besoins!B3&amp;" "&amp;Besoins!C3&amp;" · multiplicateur réglable sur la feuille ""Besoins"""</f>
        <v>GRO_CDC_103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137</v>
      </c>
      <c r="B6" t="str" s="14">
        <f>"[PRÉPARER] "&amp;Procedure!D3</f>
        <v>[PRÉPARER] Préparations préliminaires - Déconditionner les morceaux de viande suivant la procédure. S - Égoutter et réserver la viande dans un bac GN 2/1 H 250 en polycarbonate,muni d’une grille égouttoir.Couvrir et stocker au froid. - Laver et désinfecter le persil suivant la procédure. Au cutter, hacher le persil. g Réserver. 4 - Déconditionner les boîtes de tomate concentrée et de champignons suivant la L procédure.Réserver. - Égoutter les champignons dans un bac GN 1/1 H 100 perforé doublé d’un bac plein. - Récupérer le jus des champignons dans une calotte.Filmer et stocker au froid en attente d’utilisation. - Dans un rondeau,réaliser 15 litres de fond brun de veau clair,à partir de fond désg hydraté,en se reportant aux recommandations du fabricant.</v>
      </c>
      <c r="C6"/>
      <c r="D6"/>
    </row>
    <row r="7">
      <c r="A7" t="s" s="17">
        <v>138</v>
      </c>
      <c r="B7" t="str" s="14">
        <f>"[SAUTER] "&amp;Procedure!D4</f>
        <v>[SAUTER] Marquer la cuisson - Dans la sauteuse,à l’huile,faire revenir les morceaux de dinde sur toutes les faces 1 (ou mettre les morceaux dans des bacs GN 1/1 H 65 perforés et saisir au four à chaleur sèche à + 200 / 250 °C.Mettre un bac GN 1/1 H 65,dans le bas de l’échelle de cuisson,afin de récupérer les graisses de cuisson). - Singer la viande.Débarrasser les morceaux dans un bac GN2/1 H 250. - Éliminer les graisses de cuisson et les particules carbonisées de la sauteuse. - Dans la sauteuse,faire suer,les oignons émincés,sans coloration,déglacer avec le vin blanc.Réduire le déglaçage de moitié. - Ajouter la viande,puis l’ail haché,les dés de tomates surgelés,la tomate concentrée,les herbes de Provence et l’assaisonnement.Remuer le tout délicatement à l’aide d’une écumoire. - Piquer la sonde de cuisson dans un morceau de viande. - Mouiller avec le fond brun de veau clair et le jus des champignons. - Porter à ébullition,puis réduire la source de chaleur et cuire à couvert à feu doux pendant 40 minutes environ. - Au terme de la cuisson atteindre la température de + 95 °C à cœur. - Respecter la procédure de fin de cuisson. Pour la cuisson au four: - Répartir tous les éléments dans 4 bacs GN 1/1 H 100 et cuire à couvert,au four sur la position mixte à +170 °C.Respecter les mêmes indications que pour la cuisson en sauteuse.</v>
      </c>
      <c r="C7"/>
      <c r="D7"/>
    </row>
    <row r="8">
      <c r="A8" t="s" s="17">
        <v>139</v>
      </c>
      <c r="B8" t="str" s="14">
        <f>"[PRÉPARER] "&amp;Procedure!D5</f>
        <v>[PRÉPARER] Préparer la garniture Pendant la cuisson : - Glacer à blanc les petits oignons grelots (voir la recette). - Passer au four réglé sur la position vapeur pendant 5 minutes,le bac perforé contenant les champignons.Réserver au chaud en attente d’utilisation.</v>
      </c>
      <c r="C8"/>
      <c r="D8"/>
    </row>
    <row r="9">
      <c r="A9" t="s" s="17">
        <v>140</v>
      </c>
      <c r="B9" t="str" s="14">
        <f>"[DÉCANTER] "&amp;Procedure!D6</f>
        <v>[DÉCANTER] Décanter la viande - Décanter les morceaux de viande dans 4 bacs GN 1/1 H 100.Ajouter la garniture.</v>
      </c>
      <c r="C9"/>
      <c r="D9"/>
    </row>
    <row r="10">
      <c r="A10" t="s" s="17">
        <v>141</v>
      </c>
      <c r="B10" t="str" s="14">
        <f>"[TERMINER] "&amp;Procedure!D7</f>
        <v>[TERMINER] Terminer le mijoté de dinde - Faire réduire le fond de cuisson,afin d’en obtenir 10 litres et la consistance désirée. Rectifier l’assaisonnement.Émulsionner la sauce au mixeur pour lui donner de l’onctuosité. - Verser la sauce sur la viande dans les quatre bacs GN.Couvrir. - Agiter les bacs d’un mouvement circulaire pour lier tous les éléments ensemble. - Stocker en armoire chaude et maintenir à la température de + 63 °C en attente de consommation.</v>
      </c>
      <c r="C10"/>
      <c r="D10"/>
    </row>
    <row r="11">
      <c r="A11" t="s" s="17">
        <v>142</v>
      </c>
      <c r="B11" t="str" s="14">
        <f>"[DRESSER] "&amp;Procedure!D8</f>
        <v>[DRESSER] Dresser et servir - Dresser deux morceaux de dinde sur une assiette,mettre la garniture en évidence sur la viande,et napper de sauce.Persiller au départ du plat. - On peut ajouter deux rondelles de pain toastées.</v>
      </c>
      <c r="C11"/>
      <c r="D11"/>
    </row>
    <row r="12">
      <c r="A12"/>
      <c r="B12"/>
      <c r="C12"/>
      <c r="D12"/>
    </row>
    <row r="13">
      <c r="A13" t="s" s="16">
        <v>143</v>
      </c>
      <c r="B13"/>
      <c r="C13"/>
      <c r="D13"/>
    </row>
    <row r="14">
      <c r="A14" t="s" s="17">
        <v>136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2026-08-01T00:00:14Z</dcterms:created>
  <dc:title>MIJOTÉ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2026-08-01T00:00:14Z</dcterms:modified>
  <cp:revision>1</cp:revision>
</cp:coreProperties>
</file>