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<sst xmlns="http://schemas.openxmlformats.org/spreadsheetml/2006/main" count="99" uniqueCount="99">
  <si>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</si>
  <si>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</si>
  <si>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FILETS DE DINDE</t>
  </si>
  <si>
    <t>Code</t>
  </si>
  <si>
    <t>GRO_CDC_100</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</si>
  <si>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</si>
  <si>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</si>
  <si>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</si>
  <si>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</si>
  <si>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</si>
  <si>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</si>
  <si>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</si>
  <si>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</si>
  <si>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</si>
  <si>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</si>
  <si>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</si>
  <si>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</si>
  <si>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</si>
  <si>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</si>
  <si>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</si>
  <si>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</si>
  <si>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</si>
  <si>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</si>
  <si>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</si>
  <si>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</si>
  <si>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</si>
  <si>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</si>
  <si>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</si>
  <si>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</si>
  <si>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</si>
  <si>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</si>
  <si>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</si>
  <si>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FAR-T55</t>
  </si>
  <si>
    <t>Farine de blé T55</t>
  </si>
  <si>
    <t>Farines de blé</t>
  </si>
  <si>
    <t>kg</t>
  </si>
  <si>
    <t>GLACE-VOLAILLE</t>
  </si>
  <si>
    <t>Glace de volaille</t>
  </si>
  <si>
    <t>Fonds concentrés et extraits</t>
  </si>
  <si>
    <t>BEU-DOUX</t>
  </si>
  <si>
    <t>Beurre doux 82% MG plaquette</t>
  </si>
  <si>
    <t>Beurres et margarines</t>
  </si>
  <si>
    <t>CRE-FRAICHE-LI</t>
  </si>
  <si>
    <t>Crème fraîche liquide 15% MG allégée</t>
  </si>
  <si>
    <t>Crèmes fraîches et laitières</t>
  </si>
  <si>
    <t>lt</t>
  </si>
  <si>
    <t>RNM0200155</t>
  </si>
  <si>
    <t>EMMENTAL 1 kg rapé</t>
  </si>
  <si>
    <t>Fromages</t>
  </si>
  <si>
    <t>LAIT-ENT-UHT</t>
  </si>
  <si>
    <t>Lait entier UHT 3,5% MG brique 1L</t>
  </si>
  <si>
    <t>Laits et laits en poudre</t>
  </si>
  <si>
    <t>RNM4G100918</t>
  </si>
  <si>
    <t>Oignons émincés 4G</t>
  </si>
  <si>
    <t>Légumes 4ème et 5ème gamme</t>
  </si>
  <si>
    <t>RNM1120156</t>
  </si>
  <si>
    <t>DINDE (filet) France standard</t>
  </si>
  <si>
    <t>Volailles</t>
  </si>
  <si>
    <t>Total</t>
  </si>
  <si>
    <t>Niveau</t>
  </si>
  <si>
    <t>Composant</t>
  </si>
  <si>
    <t>Type</t>
  </si>
  <si>
    <t>Quantité (pour 100 pc)</t>
  </si>
  <si>
    <t>recette</t>
  </si>
  <si>
    <t>Volailles collectivité</t>
  </si>
  <si>
    <t xml:space="preserve">    ↳ DINDE (filet) France standard</t>
  </si>
  <si>
    <t>matiere</t>
  </si>
  <si>
    <t xml:space="preserve">    ↳ EMMENTAL 1 kg rapé</t>
  </si>
  <si>
    <t xml:space="preserve">    ↳ Lait entier UHT 3,5% MG brique 1L</t>
  </si>
  <si>
    <t xml:space="preserve">    ↳ Oignons émincés 4G</t>
  </si>
  <si>
    <t xml:space="preserve">    ↳ Glace de volaille</t>
  </si>
  <si>
    <t xml:space="preserve">    ↳ Crème fraîche liquide 15% MG allégée</t>
  </si>
  <si>
    <t xml:space="preserve">    ↳ Beurre doux 82% MG plaquette</t>
  </si>
  <si>
    <t xml:space="preserve">    ↳ Farine de blé T55</t>
  </si>
  <si>
    <t>Recette</t>
  </si>
  <si>
    <t>#</t>
  </si>
  <si>
    <t>Verbe</t>
  </si>
  <si>
    <t>Étape</t>
  </si>
  <si>
    <t>Précision technique</t>
  </si>
  <si>
    <t>Durée</t>
  </si>
  <si>
    <t>METTRE EN PLACE</t>
  </si>
  <si>
    <t>FILETER</t>
  </si>
  <si>
    <t>75 min (prepa)</t>
  </si>
  <si>
    <t>ÉTUVER</t>
  </si>
  <si>
    <t>CUIRE</t>
  </si>
  <si>
    <t>115 min (repos)</t>
  </si>
  <si>
    <t>PORTER</t>
  </si>
  <si>
    <t>DRESSER</t>
  </si>
  <si>
    <t>125 min (repos)</t>
  </si>
  <si>
    <t>SERVIR</t>
  </si>
  <si>
    <t>Fiche technique — FILETS DE DINDE</t>
  </si>
  <si>
    <t>FILETS DE DINDE  GRO_CDC_100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</si>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</sst>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162.744</v>
      </c>
    </row>
    <row r="12">
      <c r="A12" t="s" s="3">
        <v>17</v>
      </c>
      <c r="B12" s="4">
        <v>1.62744</v>
      </c>
    </row>
    <row r="13">
      <c r="A13"/>
      <c r="B13"/>
    </row>
    <row r="14">
      <c r="A14" t="s" s="5">
        <v>18</v>
      </c>
      <c r="B14" t="s" s="5">
        <v>15</v>
      </c>
    </row>
    <row r="15">
      <c r="A15" t="s" s="5">
        <v>19</v>
      </c>
      <c r="B15" s="6">
        <v>162.744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0.9</v>
      </c>
      <c r="E7" s="11">
        <f>D7*$B$2</f>
        <v>0.9</v>
      </c>
      <c r="F7" t="s">
        <v>35</v>
      </c>
      <c r="G7" s="4">
        <f>E7*0.56</f>
        <v>0.504</v>
      </c>
    </row>
    <row r="8">
      <c r="A8" t="s">
        <v>36</v>
      </c>
      <c r="B8" t="s">
        <v>37</v>
      </c>
      <c r="C8" t="s">
        <v>38</v>
      </c>
      <c r="D8" s="9">
        <v>0.1</v>
      </c>
      <c r="E8" s="11">
        <f>D8*$B$2</f>
        <v>0.1</v>
      </c>
      <c r="F8" t="s">
        <v>35</v>
      </c>
      <c r="G8" s="4">
        <f>E8*48</f>
        <v>4.8</v>
      </c>
    </row>
    <row r="9">
      <c r="A9" t="s">
        <v>39</v>
      </c>
      <c r="B9" t="s">
        <v>40</v>
      </c>
      <c r="C9" t="s">
        <v>41</v>
      </c>
      <c r="D9" s="9">
        <v>1.2</v>
      </c>
      <c r="E9" s="11">
        <f>D9*$B$2</f>
        <v>1.2</v>
      </c>
      <c r="F9" t="s">
        <v>35</v>
      </c>
      <c r="G9" s="4">
        <f>E9*5.2</f>
        <v>6.24</v>
      </c>
    </row>
    <row r="10">
      <c r="A10" t="s">
        <v>42</v>
      </c>
      <c r="B10" t="s">
        <v>43</v>
      </c>
      <c r="C10" t="s">
        <v>44</v>
      </c>
      <c r="D10" s="9">
        <v>3</v>
      </c>
      <c r="E10" s="11">
        <f>D10*$B$2</f>
        <v>3</v>
      </c>
      <c r="F10" t="s">
        <v>45</v>
      </c>
      <c r="G10" s="4">
        <f>E10*2.2</f>
        <v>6.6</v>
      </c>
    </row>
    <row r="11">
      <c r="A11" t="s">
        <v>46</v>
      </c>
      <c r="B11" t="s">
        <v>47</v>
      </c>
      <c r="C11" t="s">
        <v>48</v>
      </c>
      <c r="D11" s="9">
        <v>1</v>
      </c>
      <c r="E11" s="11">
        <f>D11*$B$2</f>
        <v>1</v>
      </c>
      <c r="F11" t="s">
        <v>35</v>
      </c>
      <c r="G11" s="4">
        <f>E11*8.1</f>
        <v>8.1</v>
      </c>
    </row>
    <row r="12">
      <c r="A12" t="s">
        <v>49</v>
      </c>
      <c r="B12" t="s">
        <v>50</v>
      </c>
      <c r="C12" t="s">
        <v>51</v>
      </c>
      <c r="D12" s="9">
        <v>12</v>
      </c>
      <c r="E12" s="11">
        <f>D12*$B$2</f>
        <v>12</v>
      </c>
      <c r="F12" t="s">
        <v>45</v>
      </c>
      <c r="G12" s="4">
        <f>E12*1.05</f>
        <v>12.6</v>
      </c>
    </row>
    <row r="13">
      <c r="A13" t="s">
        <v>52</v>
      </c>
      <c r="B13" t="s">
        <v>53</v>
      </c>
      <c r="C13" t="s">
        <v>54</v>
      </c>
      <c r="D13" s="9">
        <v>2.5</v>
      </c>
      <c r="E13" s="11">
        <f>D13*$B$2</f>
        <v>2.5</v>
      </c>
      <c r="F13" t="s">
        <v>35</v>
      </c>
      <c r="G13" s="4">
        <f>E13*4.32</f>
        <v>10.8</v>
      </c>
    </row>
    <row r="14">
      <c r="A14" t="s">
        <v>55</v>
      </c>
      <c r="B14" t="s">
        <v>56</v>
      </c>
      <c r="C14" t="s">
        <v>57</v>
      </c>
      <c r="D14" s="9">
        <v>13</v>
      </c>
      <c r="E14" s="11">
        <f>D14*$B$2</f>
        <v>13</v>
      </c>
      <c r="F14" t="s">
        <v>35</v>
      </c>
      <c r="G14" s="4">
        <f>E14*8.7</f>
        <v>113.1</v>
      </c>
    </row>
    <row r="15">
      <c r="A15"/>
      <c r="B15"/>
      <c r="C15"/>
      <c r="D15"/>
      <c r="E15"/>
      <c r="F15" t="s" s="3">
        <v>58</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30</v>
      </c>
      <c r="F1" t="s" s="2">
        <v>5</v>
      </c>
    </row>
    <row r="2">
      <c r="A2">
        <v>0</v>
      </c>
      <c r="B2" t="s">
        <v>2</v>
      </c>
      <c r="C2" t="s">
        <v>63</v>
      </c>
      <c r="D2" s="11">
        <v>100</v>
      </c>
      <c r="E2" t="s">
        <v>25</v>
      </c>
      <c r="F2" t="s">
        <v>64</v>
      </c>
    </row>
    <row r="3">
      <c r="A3">
        <v>1</v>
      </c>
      <c r="B3" t="s">
        <v>65</v>
      </c>
      <c r="C3" t="s">
        <v>66</v>
      </c>
      <c r="D3" s="11">
        <v>13</v>
      </c>
      <c r="E3" t="s">
        <v>35</v>
      </c>
      <c r="F3" t="s">
        <v>57</v>
      </c>
    </row>
    <row r="4">
      <c r="A4">
        <v>1</v>
      </c>
      <c r="B4" t="s">
        <v>67</v>
      </c>
      <c r="C4" t="s">
        <v>66</v>
      </c>
      <c r="D4" s="11">
        <v>1</v>
      </c>
      <c r="E4" t="s">
        <v>35</v>
      </c>
      <c r="F4" t="s">
        <v>48</v>
      </c>
    </row>
    <row r="5">
      <c r="A5">
        <v>1</v>
      </c>
      <c r="B5" t="s">
        <v>68</v>
      </c>
      <c r="C5" t="s">
        <v>66</v>
      </c>
      <c r="D5" s="11">
        <v>12</v>
      </c>
      <c r="E5" t="s">
        <v>45</v>
      </c>
      <c r="F5" t="s">
        <v>51</v>
      </c>
    </row>
    <row r="6">
      <c r="A6">
        <v>1</v>
      </c>
      <c r="B6" t="s">
        <v>69</v>
      </c>
      <c r="C6" t="s">
        <v>66</v>
      </c>
      <c r="D6" s="11">
        <v>2.5</v>
      </c>
      <c r="E6" t="s">
        <v>35</v>
      </c>
      <c r="F6" t="s">
        <v>54</v>
      </c>
    </row>
    <row r="7">
      <c r="A7">
        <v>1</v>
      </c>
      <c r="B7" t="s">
        <v>70</v>
      </c>
      <c r="C7" t="s">
        <v>66</v>
      </c>
      <c r="D7" s="11">
        <v>0.1</v>
      </c>
      <c r="E7" t="s">
        <v>35</v>
      </c>
      <c r="F7" t="s">
        <v>38</v>
      </c>
    </row>
    <row r="8">
      <c r="A8">
        <v>1</v>
      </c>
      <c r="B8" t="s">
        <v>71</v>
      </c>
      <c r="C8" t="s">
        <v>66</v>
      </c>
      <c r="D8" s="11">
        <v>3</v>
      </c>
      <c r="E8" t="s">
        <v>45</v>
      </c>
      <c r="F8" t="s">
        <v>44</v>
      </c>
    </row>
    <row r="9">
      <c r="A9">
        <v>1</v>
      </c>
      <c r="B9" t="s">
        <v>72</v>
      </c>
      <c r="C9" t="s">
        <v>66</v>
      </c>
      <c r="D9" s="11">
        <v>1.2</v>
      </c>
      <c r="E9" t="s">
        <v>35</v>
      </c>
      <c r="F9" t="s">
        <v>41</v>
      </c>
    </row>
    <row r="10">
      <c r="A10">
        <v>1</v>
      </c>
      <c r="B10" t="s">
        <v>73</v>
      </c>
      <c r="C10" t="s">
        <v>66</v>
      </c>
      <c r="D10" s="11">
        <v>0.9</v>
      </c>
      <c r="E10" t="s">
        <v>35</v>
      </c>
      <c r="F10"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t="s">
        <v>80</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81</v>
      </c>
      <c r="D3" t="inlineStr" s="13">
        <is>
          <t>Préparations préliminaires - Déconditionner les filets de dinde suivant la procédure.Réserver au froid dans un bac GN 2/1 H 150 muni d’une grille égouttoir.Couvrir.</t>
        </is>
      </c>
      <c r="E3" t="s" s="13"/>
      <c r="F3" t="s">
        <v>82</v>
      </c>
    </row>
    <row r="4">
      <c r="A4" t="s">
        <v>2</v>
      </c>
      <c r="B4">
        <v>3</v>
      </c>
      <c r="C4" t="s">
        <v>83</v>
      </c>
      <c r="D4" t="inlineStr" s="13">
        <is>
          <t>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t>
        </is>
      </c>
      <c r="E4" t="s" s="13"/>
      <c r="F4"/>
    </row>
    <row r="5">
      <c r="A5" t="s">
        <v>2</v>
      </c>
      <c r="B5">
        <v>4</v>
      </c>
      <c r="C5" t="s">
        <v>84</v>
      </c>
      <c r="D5" t="inlineStr" s="13">
        <is>
          <t>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t>
        </is>
      </c>
      <c r="E5" t="s" s="13"/>
      <c r="F5" t="s">
        <v>85</v>
      </c>
    </row>
    <row r="6">
      <c r="A6" t="s">
        <v>2</v>
      </c>
      <c r="B6">
        <v>5</v>
      </c>
      <c r="C6" t="s">
        <v>86</v>
      </c>
      <c r="D6" t="inlineStr" s="13">
        <is>
          <t>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t>
        </is>
      </c>
      <c r="E6" t="s" s="13"/>
      <c r="F6"/>
    </row>
    <row r="7">
      <c r="A7" t="s">
        <v>2</v>
      </c>
      <c r="B7">
        <v>6</v>
      </c>
      <c r="C7" t="s">
        <v>87</v>
      </c>
      <c r="D7" t="inlineStr" s="13">
        <is>
          <t>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t>
        </is>
      </c>
      <c r="E7" t="s" s="13"/>
      <c r="F7" t="s">
        <v>88</v>
      </c>
    </row>
    <row r="8">
      <c r="A8" t="s">
        <v>2</v>
      </c>
      <c r="B8">
        <v>7</v>
      </c>
      <c r="C8" t="s">
        <v>89</v>
      </c>
      <c r="D8" t="inlineStr" s="13">
        <is>
          <t>Servir - Servir les tranches de filet de dinde avec de la sauce duxelles et de la sauce soubisée gratinée. - Accompagner de pommes de terre sautées,de pâtes,de riz,de gratin de légumes divers,etc.</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90</v>
      </c>
      <c r="B1"/>
      <c r="C1"/>
      <c r="D1"/>
    </row>
    <row r="2">
      <c r="A2" t="str" s="14">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5">
        <v>91</v>
      </c>
      <c r="B4"/>
      <c r="C4"/>
      <c r="D4"/>
    </row>
    <row r="5">
      <c r="A5" t="s" s="16">
        <v>92</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93</v>
      </c>
      <c r="B6" t="str" s="13">
        <f>"[FILETER] "&amp;Procedure!D3</f>
        <v>[FILETER] Préparations préliminaires - Déconditionner les filets de dinde suivant la procédure.Réserver au froid dans un bac GN 2/1 H 150 muni d’une grille égouttoir.Couvrir.</v>
      </c>
      <c r="C6"/>
      <c r="D6"/>
    </row>
    <row r="7">
      <c r="A7" t="s" s="16">
        <v>94</v>
      </c>
      <c r="B7" t="str" s="13">
        <f>"[ÉTUVER] "&amp;Procedure!D4</f>
        <v>[ÉTUVER] 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v>
      </c>
      <c r="C7"/>
      <c r="D7"/>
    </row>
    <row r="8">
      <c r="A8" t="s" s="16">
        <v>95</v>
      </c>
      <c r="B8" t="str" s="13">
        <f>"[CUIRE] "&amp;Procedure!D5</f>
        <v>[CUIRE] 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v>
      </c>
      <c r="C8"/>
      <c r="D8"/>
    </row>
    <row r="9">
      <c r="A9" t="s" s="16">
        <v>96</v>
      </c>
      <c r="B9" t="str" s="13">
        <f>"[PORTER] "&amp;Procedure!D6</f>
        <v>[PORTER] 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v>
      </c>
      <c r="C9"/>
      <c r="D9"/>
    </row>
    <row r="10">
      <c r="A10" t="s" s="16">
        <v>97</v>
      </c>
      <c r="B10" t="str" s="13">
        <f>"[DRESSER] "&amp;Procedure!D7</f>
        <v>[DRESSER] 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v>
      </c>
      <c r="C10"/>
      <c r="D10"/>
    </row>
    <row r="11">
      <c r="A11" t="s" s="16">
        <v>98</v>
      </c>
      <c r="B11" t="str" s="13">
        <f>"[SERVIR] "&amp;Procedure!D8</f>
        <v>[SERVIR] Servir - Servir les tranches de filet de dinde avec de la sauce duxelles et de la sauce soubisée gratinée. - Accompagner de pommes de terre sautées,de pâtes,de riz,de gratin de légumes divers,etc.</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2026-08-01T02:04:23Z</dcterms:created>
  <dc:title>FILETS DE DINDE</dc:title>
  <dc:subject/>
  <dc:creator>CUIS.web</dc:creator>
  <cp:lastModifiedBy/>
  <cp:keywords/>
  <dc:description>Export automatique — moteur récursif d'origine : Bernard Vandendaele</dc:description>
  <cp:category/>
  <dc:language>en-US</dc:language>
  <dcterms:modified xsi:type="dcterms:W3CDTF">2026-08-01T02:04:23Z</dcterms:modified>
  <cp:revision>1</cp:revision>
</cp:coreProperties>
</file>