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<sst xmlns="http://schemas.openxmlformats.org/spreadsheetml/2006/main" count="103" uniqueCount="103">
  <si>
    <t>Fiche technique</t>
  </si>
  <si>
    <t>Nom</t>
  </si>
  <si>
    <t>ESCALOPINES DE VOLAILLE À LA CRÈME AU CITRON ET À LA GRAINE DE CORIANDRE</t>
  </si>
  <si>
    <t>Code</t>
  </si>
  <si>
    <t>GRO_CDC_099</t>
  </si>
  <si>
    <t>Classe</t>
  </si>
  <si>
    <t>Volailles collectivité (GRO.VOLAILLE)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</si>
  <si>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</si>
  <si>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</si>
  <si>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</si>
  <si>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</si>
  <si>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</si>
  <si>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</si>
  <si>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</si>
  <si>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</si>
  <si>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</si>
  <si>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</si>
  <si>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</si>
  <si>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</si>
  <si>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</si>
  <si>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</si>
  <si>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</si>
  <si>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</si>
  <si>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</si>
  <si>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</si>
  <si>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</si>
  <si>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</si>
  <si>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</si>
  <si>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</si>
  <si>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</si>
  <si>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</si>
  <si>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</si>
  <si>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</si>
  <si>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</si>
  <si>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</si>
  <si>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</si>
  <si>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</si>
  <si>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</si>
  <si>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</si>
  <si>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</si>
  <si>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</si>
  <si>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</si>
  <si>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EPI-PIMENT-CAYE</t>
  </si>
  <si>
    <t>Piment de Cayenne</t>
  </si>
  <si>
    <t>Épices en poudre et graines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</si>
  <si>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</si>
  <si>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</si>
  <si>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</si>
  <si>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</si>
  <si>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</si>
  <si>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</si>
  <si>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</si>
  <si>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</si>
  <si>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</si>
  <si>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</si>
  <si>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</si>
  <si>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</si>
  <si>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</si>
  <si>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</si>
  <si>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</si>
  <si>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</si>
  <si>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</si>
  <si>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</si>
  <si>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</si>
  <si>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Fond de volaille reconstitue (collectivite)</t>
  </si>
  <si>
    <t>Préparations de base collectivité</t>
  </si>
  <si>
    <t xml:space="preserve">        ↳ EAU</t>
  </si>
  <si>
    <t>matiere</t>
  </si>
  <si>
    <t xml:space="preserve">        ↳ Fonds Brun Lié (Knorr Professional)</t>
  </si>
  <si>
    <t xml:space="preserve">    ↳ Crème fraîche liquide 15% MG allégée</t>
  </si>
  <si>
    <t xml:space="preserve">    ↳ CITRON PULCO (JUS)</t>
  </si>
  <si>
    <t xml:space="preserve">    ↳ Piment de Cayenne</t>
  </si>
  <si>
    <t xml:space="preserve">    ↳ GINGEMBRE EN POUDRE</t>
  </si>
  <si>
    <t xml:space="preserve">    ↳ Beurre doux 82% MG plaquette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</si>
  <si>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</si>
  <si>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</si>
  <si>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</si>
  <si>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</si>
  <si>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</si>
  <si>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</si>
  <si>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</si>
  <si>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</si>
  <si>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ESCALOPER</t>
  </si>
  <si>
    <t>80 min (repos)</t>
  </si>
  <si>
    <t>ÉTUVER</t>
  </si>
  <si>
    <t>VERSER</t>
  </si>
  <si>
    <t>MARQUER</t>
  </si>
  <si>
    <t>77 min (cuisson)</t>
  </si>
  <si>
    <t>TERMINER</t>
  </si>
  <si>
    <t>DRESSER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</si>
  <si>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</si>
  <si>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</si>
  <si>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</si>
  <si>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ESCALOPINES DE VOLAILLE À LA CRÈME AU CITRON ET À LA GRAINE DE CORIANDRE</t>
  </si>
  <si>
    <t>ESCALOPINES DE VOLAILLE À LA CRÈME AU CITRON ET À LA GRAINE DE CORIANDRE  GRO_CDC_099</t>
  </si>
  <si>
    <t>1.</t>
  </si>
  <si>
    <t>2.</t>
  </si>
  <si>
    <t>3.</t>
  </si>
  <si>
    <t>4.</t>
  </si>
  <si>
    <t>5.</t>
  </si>
  <si>
    <t>6.</t>
  </si>
  <si>
    <t>7.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</si>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</sst>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11.180878571429</v>
      </c>
    </row>
    <row r="12">
      <c r="A12" t="s" s="3">
        <v>16</v>
      </c>
      <c r="B12" s="4">
        <v>0.11180878571429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11.180878571429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0.002</v>
      </c>
      <c r="E7" s="11">
        <f>D7*$B$2</f>
        <v>0.002</v>
      </c>
      <c r="F7" t="s">
        <v>34</v>
      </c>
      <c r="G7" s="4">
        <f>E7*30.9875</f>
        <v>0.061975</v>
      </c>
    </row>
    <row r="8">
      <c r="A8" t="s" s="12">
        <v>35</v>
      </c>
      <c r="B8" t="s">
        <v>36</v>
      </c>
      <c r="C8" t="s">
        <v>37</v>
      </c>
      <c r="D8" s="9">
        <v>0.2</v>
      </c>
      <c r="E8" s="11">
        <f>D8*$B$2</f>
        <v>0.2</v>
      </c>
      <c r="F8" t="s">
        <v>38</v>
      </c>
      <c r="G8" s="4">
        <f>E8*3.6741428571</f>
        <v>0.734829</v>
      </c>
    </row>
    <row r="9">
      <c r="A9" t="s" s="12">
        <v>39</v>
      </c>
      <c r="B9" t="s">
        <v>40</v>
      </c>
      <c r="C9" t="s">
        <v>41</v>
      </c>
      <c r="D9" s="9">
        <v>6.825</v>
      </c>
      <c r="E9" s="11">
        <f>D9*$B$2</f>
        <v>6.825</v>
      </c>
      <c r="F9" t="s">
        <v>38</v>
      </c>
      <c r="G9" s="4">
        <f>E9*0.003</f>
        <v>0.020475</v>
      </c>
    </row>
    <row r="10">
      <c r="A10" t="s">
        <v>42</v>
      </c>
      <c r="B10" t="s">
        <v>43</v>
      </c>
      <c r="C10" t="s">
        <v>44</v>
      </c>
      <c r="D10" s="9">
        <v>0.002</v>
      </c>
      <c r="E10" s="11">
        <f>D10*$B$2</f>
        <v>0.002</v>
      </c>
      <c r="F10" t="s">
        <v>34</v>
      </c>
      <c r="G10" s="4">
        <f>E10*9.8</f>
        <v>0.0196</v>
      </c>
    </row>
    <row r="11">
      <c r="A11" t="s">
        <v>45</v>
      </c>
      <c r="B11" t="s">
        <v>46</v>
      </c>
      <c r="C11" t="s">
        <v>47</v>
      </c>
      <c r="D11" s="9">
        <v>0.65</v>
      </c>
      <c r="E11" s="11">
        <f>D11*$B$2</f>
        <v>0.65</v>
      </c>
      <c r="F11" t="s">
        <v>34</v>
      </c>
      <c r="G11" s="4">
        <f>E11*0.56</f>
        <v>0.364</v>
      </c>
    </row>
    <row r="12">
      <c r="A12" t="s">
        <v>48</v>
      </c>
      <c r="B12" t="s">
        <v>49</v>
      </c>
      <c r="C12" t="s">
        <v>50</v>
      </c>
      <c r="D12" s="9">
        <v>0.175</v>
      </c>
      <c r="E12" s="11">
        <f>D12*$B$2</f>
        <v>0.175</v>
      </c>
      <c r="F12" t="s">
        <v>34</v>
      </c>
      <c r="G12" s="4">
        <f>E12*0</f>
        <v>0</v>
      </c>
    </row>
    <row r="13">
      <c r="A13" t="s">
        <v>51</v>
      </c>
      <c r="B13" t="s">
        <v>52</v>
      </c>
      <c r="C13" t="s">
        <v>53</v>
      </c>
      <c r="D13" s="9">
        <v>0.65</v>
      </c>
      <c r="E13" s="11">
        <f>D13*$B$2</f>
        <v>0.65</v>
      </c>
      <c r="F13" t="s">
        <v>34</v>
      </c>
      <c r="G13" s="4">
        <f>E13*5.2</f>
        <v>3.38</v>
      </c>
    </row>
    <row r="14">
      <c r="A14" t="s">
        <v>54</v>
      </c>
      <c r="B14" t="s">
        <v>55</v>
      </c>
      <c r="C14" t="s">
        <v>56</v>
      </c>
      <c r="D14" s="9">
        <v>3</v>
      </c>
      <c r="E14" s="11">
        <f>D14*$B$2</f>
        <v>3</v>
      </c>
      <c r="F14" t="s">
        <v>38</v>
      </c>
      <c r="G14" s="4">
        <f>E14*2.2</f>
        <v>6.6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100</v>
      </c>
      <c r="E2" t="s">
        <v>24</v>
      </c>
      <c r="F2" t="s">
        <v>63</v>
      </c>
    </row>
    <row r="3">
      <c r="A3">
        <v>1</v>
      </c>
      <c r="B3" t="s">
        <v>64</v>
      </c>
      <c r="C3" t="s">
        <v>62</v>
      </c>
      <c r="D3" s="11">
        <v>7</v>
      </c>
      <c r="E3" t="s">
        <v>38</v>
      </c>
      <c r="F3" t="s">
        <v>65</v>
      </c>
    </row>
    <row r="4">
      <c r="A4">
        <v>2</v>
      </c>
      <c r="B4" t="s">
        <v>66</v>
      </c>
      <c r="C4" t="s">
        <v>67</v>
      </c>
      <c r="D4" s="11">
        <v>6.825</v>
      </c>
      <c r="E4" t="s">
        <v>38</v>
      </c>
      <c r="F4" t="s">
        <v>41</v>
      </c>
    </row>
    <row r="5">
      <c r="A5">
        <v>2</v>
      </c>
      <c r="B5" t="s">
        <v>68</v>
      </c>
      <c r="C5" t="s">
        <v>67</v>
      </c>
      <c r="D5" s="11">
        <v>0.175</v>
      </c>
      <c r="E5" t="s">
        <v>34</v>
      </c>
      <c r="F5" t="s">
        <v>50</v>
      </c>
    </row>
    <row r="6">
      <c r="A6">
        <v>1</v>
      </c>
      <c r="B6" t="s">
        <v>69</v>
      </c>
      <c r="C6" t="s">
        <v>67</v>
      </c>
      <c r="D6" s="11">
        <v>3</v>
      </c>
      <c r="E6" t="s">
        <v>38</v>
      </c>
      <c r="F6" t="s">
        <v>56</v>
      </c>
    </row>
    <row r="7">
      <c r="A7">
        <v>1</v>
      </c>
      <c r="B7" t="s">
        <v>70</v>
      </c>
      <c r="C7" t="s">
        <v>67</v>
      </c>
      <c r="D7" s="11">
        <v>0.2</v>
      </c>
      <c r="E7" t="s">
        <v>38</v>
      </c>
      <c r="F7" t="s">
        <v>37</v>
      </c>
    </row>
    <row r="8">
      <c r="A8">
        <v>1</v>
      </c>
      <c r="B8" t="s">
        <v>71</v>
      </c>
      <c r="C8" t="s">
        <v>67</v>
      </c>
      <c r="D8" s="11">
        <v>0.002</v>
      </c>
      <c r="E8" t="s">
        <v>34</v>
      </c>
      <c r="F8" t="s">
        <v>44</v>
      </c>
    </row>
    <row r="9">
      <c r="A9">
        <v>1</v>
      </c>
      <c r="B9" t="s">
        <v>72</v>
      </c>
      <c r="C9" t="s">
        <v>67</v>
      </c>
      <c r="D9" s="11">
        <v>0.002</v>
      </c>
      <c r="E9" t="s">
        <v>34</v>
      </c>
      <c r="F9" t="s">
        <v>33</v>
      </c>
    </row>
    <row r="10">
      <c r="A10">
        <v>1</v>
      </c>
      <c r="B10" t="s">
        <v>73</v>
      </c>
      <c r="C10" t="s">
        <v>67</v>
      </c>
      <c r="D10" s="11">
        <v>0.65</v>
      </c>
      <c r="E10" t="s">
        <v>34</v>
      </c>
      <c r="F10" t="s">
        <v>53</v>
      </c>
    </row>
    <row r="11">
      <c r="A11">
        <v>1</v>
      </c>
      <c r="B11" t="s">
        <v>74</v>
      </c>
      <c r="C11" t="s">
        <v>67</v>
      </c>
      <c r="D11" s="11">
        <v>0.65</v>
      </c>
      <c r="E11" t="s">
        <v>34</v>
      </c>
      <c r="F11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 E</t>
        </is>
      </c>
      <c r="E2" t="s" s="14"/>
      <c r="F2"/>
    </row>
    <row r="3">
      <c r="A3" t="s">
        <v>2</v>
      </c>
      <c r="B3">
        <v>2</v>
      </c>
      <c r="C3" t="s">
        <v>82</v>
      </c>
      <c r="D3" t="inlineStr" s="14">
        <is>
          <t>Préparations préliminaires S - Déconditionner les escalopes suivant la procédure.Réserver au froid dans un bac GN 2/1 H 200 en polycarbonate,muni d’une grille égouttoir et d’un couvercle. - Laver et désinfecter les branches de coriandre fraîches. Effeuiller la coriandre. Réserver au froid. - Concasser les graines de coriandre.Réserver dans une petite calotte. - Dans un rondeau,réaliser 7 litres de fond blanc de volaille à partir de fond déshyL draté,en se reportant aux recommandations du fabricant.Réserver au chaud en L attente d’utilisation.</t>
        </is>
      </c>
      <c r="E3" t="s" s="14"/>
      <c r="F3" t="s">
        <v>83</v>
      </c>
    </row>
    <row r="4">
      <c r="A4" t="s">
        <v>2</v>
      </c>
      <c r="B4">
        <v>3</v>
      </c>
      <c r="C4" t="s">
        <v>84</v>
      </c>
      <c r="D4" t="inlineStr" s="14">
        <is>
          <t>Confectionner le roux - Dans un rondeau,faire fondre le beurre.Ajouter la farine.Mélanger au fouet. - Laisser cuire à feu doux sans coloration.Le roux blanchit et devient mousseux au g terme de sa cuisson. - Laisser refroidir le roux dans le rondeau qui servira ultérieurement à la confection de la sauce crème.</t>
        </is>
      </c>
      <c r="E4" t="s" s="14"/>
      <c r="F4"/>
    </row>
    <row r="5">
      <c r="A5" t="s">
        <v>2</v>
      </c>
      <c r="B5">
        <v>4</v>
      </c>
      <c r="C5" t="s">
        <v>85</v>
      </c>
      <c r="D5" t="inlineStr" s="14">
        <is>
          <t>Confectionner la sauce - Verser le fond de volaille bouillant sur le roux froid.Mélanger au fouet. - Ajouter à la sauce,le sel,le poivre blanc et la muscade en poudre. - Laisser cuire à feu doux en veillant à ne pas faire attacher la sauce au fond du rondeau. - Ajouter le jus de citron et la poudre de gingembre. - Ajouter le crème fraîche. - Au mixeur,monter la sauce pour la rendre onctueuse,fluide et légèrement mousseuse.Rectifier l’assaisonnement. - Respecter la procédure de fin de cuisson.Filmer et réserver au chaud à + 63 °C.</t>
        </is>
      </c>
      <c r="E5" t="s" s="14"/>
      <c r="F5"/>
    </row>
    <row r="6">
      <c r="A6" t="s">
        <v>2</v>
      </c>
      <c r="B6">
        <v>5</v>
      </c>
      <c r="C6" t="s">
        <v>86</v>
      </c>
      <c r="D6" t="inlineStr" s="14">
        <is>
          <t>Marquer la cuisson des escalopines - Préchauffer le four sur la position chaleur sèche à + 110 / 120 °C. - Mettre le marquage vapeur dans un bac GN 1/1 H 45. - Mettre à votre portée les grilles de cuisson GN 1/1. - Enduire les escalopes de marquage vapeur.Disposer les escalopines sur les grilles de cuisson.Etager les grilles sur l’échelle de cuisson. - Piquer la sonde de cuisson au cœur d’une escalope. - Enfourner et cuire.Atteindre + 72 °C à cœur.Stopper la source de chaleur et laisser S encore 2 minutes dans le four. - Respecter la procédure de fin de cuisson. - Disposer 40 escalopines cuites par bac GN 1/1 H 65 de service.</t>
        </is>
      </c>
      <c r="E6" t="s" s="14"/>
      <c r="F6" t="s">
        <v>87</v>
      </c>
    </row>
    <row r="7">
      <c r="A7" t="s">
        <v>2</v>
      </c>
      <c r="B7">
        <v>6</v>
      </c>
      <c r="C7" t="s">
        <v>88</v>
      </c>
      <c r="D7" t="inlineStr" s="14">
        <is>
          <t>Terminer la préparation des escalopines de volaille - Napper les escalopines de sauce.Agiter d’un mouvement circulaire les bacs,de façon à lier les escalopines à la sauce. - Filmer et stocker en armoire chaude.Maintenir à la température de + 63 °C en attente de consommation.</t>
        </is>
      </c>
      <c r="E7" t="s" s="14"/>
      <c r="F7"/>
    </row>
    <row r="8">
      <c r="A8" t="s">
        <v>2</v>
      </c>
      <c r="B8">
        <v>7</v>
      </c>
      <c r="C8" t="s">
        <v>89</v>
      </c>
      <c r="D8" t="inlineStr" s="14">
        <is>
          <t>Dresser et servir - Dresser deux escalopines par assiette. - Napper de sauce.Parsemer de grains de coriandre concassés.Décorer avec une ou deux feuilles de coriandre fraîche. - Accompagner de pommes de terre sautées,de pâtes,de purée,de gratin dauphinois,etc.</t>
        </is>
      </c>
      <c r="E8" t="s" s="14"/>
      <c r="F8"/>
    </row>
    <row r="9">
      <c r="A9" t="s">
        <v>90</v>
      </c>
      <c r="B9">
        <v>1</v>
      </c>
      <c r="C9" t="s">
        <v>91</v>
      </c>
      <c r="D9" t="s" s="14">
        <v>92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93</v>
      </c>
      <c r="B1"/>
      <c r="C1"/>
      <c r="D1"/>
    </row>
    <row r="2">
      <c r="A2" t="str" s="15">
        <f>"GRO_CDC_099 · GRO.VOLAILLE · référence : "&amp;Besoins!B3&amp;" "&amp;Besoins!C3&amp;" · multiplicateur réglable sur la feuille ""Besoins"""</f>
        <v>GRO_CDC_099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 t="s" s="17">
        <v>95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E</v>
      </c>
      <c r="C5"/>
      <c r="D5"/>
    </row>
    <row r="6">
      <c r="A6" t="s" s="17">
        <v>96</v>
      </c>
      <c r="B6" t="str" s="14">
        <f>"[ESCALOPER] "&amp;Procedure!D3</f>
        <v>[ESCALOPER] Préparations préliminaires S - Déconditionner les escalopes suivant la procédure.Réserver au froid dans un bac GN 2/1 H 200 en polycarbonate,muni d’une grille égouttoir et d’un couvercle. - Laver et désinfecter les branches de coriandre fraîches. Effeuiller la coriandre. Réserver au froid. - Concasser les graines de coriandre.Réserver dans une petite calotte. - Dans un rondeau,réaliser 7 litres de fond blanc de volaille à partir de fond déshyL draté,en se reportant aux recommandations du fabricant.Réserver au chaud en L attente d’utilisation.</v>
      </c>
      <c r="C6"/>
      <c r="D6"/>
    </row>
    <row r="7">
      <c r="A7" t="s" s="17">
        <v>97</v>
      </c>
      <c r="B7" t="str" s="14">
        <f>"[ÉTUVER] "&amp;Procedure!D4</f>
        <v>[ÉTUVER] Confectionner le roux - Dans un rondeau,faire fondre le beurre.Ajouter la farine.Mélanger au fouet. - Laisser cuire à feu doux sans coloration.Le roux blanchit et devient mousseux au g terme de sa cuisson. - Laisser refroidir le roux dans le rondeau qui servira ultérieurement à la confection de la sauce crème.</v>
      </c>
      <c r="C7"/>
      <c r="D7"/>
    </row>
    <row r="8">
      <c r="A8" t="s" s="17">
        <v>98</v>
      </c>
      <c r="B8" t="str" s="14">
        <f>"[VERSER] "&amp;Procedure!D5</f>
        <v>[VERSER] Confectionner la sauce - Verser le fond de volaille bouillant sur le roux froid.Mélanger au fouet. - Ajouter à la sauce,le sel,le poivre blanc et la muscade en poudre. - Laisser cuire à feu doux en veillant à ne pas faire attacher la sauce au fond du rondeau. - Ajouter le jus de citron et la poudre de gingembre. - Ajouter le crème fraîche. - Au mixeur,monter la sauce pour la rendre onctueuse,fluide et légèrement mousseuse.Rectifier l’assaisonnement. - Respecter la procédure de fin de cuisson.Filmer et réserver au chaud à + 63 °C.</v>
      </c>
      <c r="C8"/>
      <c r="D8"/>
    </row>
    <row r="9">
      <c r="A9" t="s" s="17">
        <v>99</v>
      </c>
      <c r="B9" t="str" s="14">
        <f>"[MARQUER] "&amp;Procedure!D6</f>
        <v>[MARQUER] Marquer la cuisson des escalopines - Préchauffer le four sur la position chaleur sèche à + 110 / 120 °C. - Mettre le marquage vapeur dans un bac GN 1/1 H 45. - Mettre à votre portée les grilles de cuisson GN 1/1. - Enduire les escalopes de marquage vapeur.Disposer les escalopines sur les grilles de cuisson.Etager les grilles sur l’échelle de cuisson. - Piquer la sonde de cuisson au cœur d’une escalope. - Enfourner et cuire.Atteindre + 72 °C à cœur.Stopper la source de chaleur et laisser S encore 2 minutes dans le four. - Respecter la procédure de fin de cuisson. - Disposer 40 escalopines cuites par bac GN 1/1 H 65 de service.</v>
      </c>
      <c r="C9"/>
      <c r="D9"/>
    </row>
    <row r="10">
      <c r="A10" t="s" s="17">
        <v>100</v>
      </c>
      <c r="B10" t="str" s="14">
        <f>"[TERMINER] "&amp;Procedure!D7</f>
        <v>[TERMINER] Terminer la préparation des escalopines de volaille - Napper les escalopines de sauce.Agiter d’un mouvement circulaire les bacs,de façon à lier les escalopines à la sauce. - Filmer et stocker en armoire chaude.Maintenir à la température de + 63 °C en attente de consommation.</v>
      </c>
      <c r="C10"/>
      <c r="D10"/>
    </row>
    <row r="11">
      <c r="A11" t="s" s="17">
        <v>101</v>
      </c>
      <c r="B11" t="str" s="14">
        <f>"[DRESSER] "&amp;Procedure!D8</f>
        <v>[DRESSER] Dresser et servir - Dresser deux escalopines par assiette. - Napper de sauce.Parsemer de grains de coriandre concassés.Décorer avec une ou deux feuilles de coriandre fraîche. - Accompagner de pommes de terre sautées,de pâtes,de purée,de gratin dauphinois,etc.</v>
      </c>
      <c r="C11"/>
      <c r="D11"/>
    </row>
    <row r="12">
      <c r="A12"/>
      <c r="B12"/>
      <c r="C12"/>
      <c r="D12"/>
    </row>
    <row r="13">
      <c r="A13" t="s" s="16">
        <v>102</v>
      </c>
      <c r="B13"/>
      <c r="C13"/>
      <c r="D13"/>
    </row>
    <row r="14">
      <c r="A14" t="s" s="17">
        <v>95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2026-08-01T00:00:49Z</dcterms:created>
  <dc:title>ESCALOPINES DE VOLAILLE À LA CR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2026-08-01T00:00:49Z</dcterms:modified>
  <cp:revision>1</cp:revision>
</cp:coreProperties>
</file>