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<sst xmlns="http://schemas.openxmlformats.org/spreadsheetml/2006/main" count="122" uniqueCount="122">
  <si>
    <t>Fiche technique</t>
  </si>
  <si>
    <t>Nom</t>
  </si>
  <si>
    <t>BLANQUETTE DE VEAU</t>
  </si>
  <si>
    <t>Code</t>
  </si>
  <si>
    <t>GRO_CDC_093</t>
  </si>
  <si>
    <t>Classe</t>
  </si>
  <si>
    <t>Volailles collectivité (GRO.VOLAILLE)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</si>
  <si>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</si>
  <si>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</si>
  <si>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</si>
  <si>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</si>
  <si>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</si>
  <si>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</si>
  <si>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</si>
  <si>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</si>
  <si>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</si>
  <si>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</si>
  <si>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</si>
  <si>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</si>
  <si>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</si>
  <si>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15:22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</si>
  <si>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</si>
  <si>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</si>
  <si>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</si>
  <si>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</si>
  <si>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</si>
  <si>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</si>
  <si>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</si>
  <si>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</si>
  <si>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</si>
  <si>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</si>
  <si>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</si>
  <si>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</si>
  <si>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</si>
  <si>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lt</t>
  </si>
  <si>
    <t>EPI-MUSCADE</t>
  </si>
  <si>
    <t>Noix de muscade entière</t>
  </si>
  <si>
    <t>Épices en poudre et graines</t>
  </si>
  <si>
    <t>kg</t>
  </si>
  <si>
    <t>FAR-T55</t>
  </si>
  <si>
    <t>Farine de blé T55</t>
  </si>
  <si>
    <t>Farines de blé</t>
  </si>
  <si>
    <t>KNORR-FBLIE-STD</t>
  </si>
  <si>
    <t>Fonds Brun Lié (Knorr Professional)</t>
  </si>
  <si>
    <t>Fonds déshydratés et poudres</t>
  </si>
  <si>
    <t>RNM57224435</t>
  </si>
  <si>
    <t>CRÈME FRAÎCHE épaisse 30% MG 5 litres</t>
  </si>
  <si>
    <t>Produits laitiers et œufs</t>
  </si>
  <si>
    <t>BEU-DOUX</t>
  </si>
  <si>
    <t>Beurre doux 82% MG plaquette</t>
  </si>
  <si>
    <t>Beurres et margarines</t>
  </si>
  <si>
    <t>RNM23500123</t>
  </si>
  <si>
    <t>CHAMPIGNON DE PARIS Pologne pied coupé cat.I plateau</t>
  </si>
  <si>
    <t>Légumes</t>
  </si>
  <si>
    <t>OVO-JAUNE-LIQ</t>
  </si>
  <si>
    <t>Jaune d'oeuf liquide pasteurisé</t>
  </si>
  <si>
    <t>Ovoproduits</t>
  </si>
  <si>
    <t>SEL-FIN</t>
  </si>
  <si>
    <t>Sel fin de cuisine</t>
  </si>
  <si>
    <t>Sels et condiments de base</t>
  </si>
  <si>
    <t>RNMS00786</t>
  </si>
  <si>
    <t>Petits oignons blancs surgelés</t>
  </si>
  <si>
    <t>Pommes de terre surgelées</t>
  </si>
  <si>
    <t>RNM0660162</t>
  </si>
  <si>
    <t>VEAU (épaule sans os) semi-paré U.E. sous-vide</t>
  </si>
  <si>
    <t>Porc frais</t>
  </si>
  <si>
    <t>Total</t>
  </si>
  <si>
    <t>Niveau</t>
  </si>
  <si>
    <t>Composant</t>
  </si>
  <si>
    <t>Type</t>
  </si>
  <si>
    <t>Quantité (pour 100 pc)</t>
  </si>
  <si>
    <t>recette</t>
  </si>
  <si>
    <t>Volailles collectivité</t>
  </si>
  <si>
    <t xml:space="preserve">    ↳ CHAMPIGNON DE PARIS Pologne pied coupé cat.I plateau</t>
  </si>
  <si>
    <t>matiere</t>
  </si>
  <si>
    <t xml:space="preserve">    ↳ VEAU (épaule sans os) semi-paré U.E. sous-vide</t>
  </si>
  <si>
    <t xml:space="preserve">    ↳ Fond de volaille reconstitue (collectivite)</t>
  </si>
  <si>
    <t>Préparations de base collectivité</t>
  </si>
  <si>
    <t xml:space="preserve">        ↳ EAU</t>
  </si>
  <si>
    <t xml:space="preserve">        ↳ Fonds Brun Lié (Knorr Professional)</t>
  </si>
  <si>
    <t xml:space="preserve">    ↳ CRÈME FRAÎCHE épaisse 30% MG 5 litres</t>
  </si>
  <si>
    <t xml:space="preserve">    ↳ Jaune d'oeuf liquide pasteurisé</t>
  </si>
  <si>
    <t xml:space="preserve">    ↳ Noix de muscade entière</t>
  </si>
  <si>
    <t xml:space="preserve">    ↳ Beurre doux 82% MG plaquette</t>
  </si>
  <si>
    <t xml:space="preserve">    ↳ Farine de blé T55</t>
  </si>
  <si>
    <t xml:space="preserve">    ↳ Petits oignons blancs surgelés</t>
  </si>
  <si>
    <t xml:space="preserve">    ↳ Sel fin de cuisine</t>
  </si>
  <si>
    <t>Recette</t>
  </si>
  <si>
    <t>#</t>
  </si>
  <si>
    <t>Verbe</t>
  </si>
  <si>
    <t>Étape</t>
  </si>
  <si>
    <t>Précision technique</t>
  </si>
  <si>
    <t>Durée</t>
  </si>
  <si>
    <t>METTRE EN PLACE</t>
  </si>
  <si>
    <t>RÉSERVER</t>
  </si>
  <si>
    <t>85 min (prepa)</t>
  </si>
  <si>
    <t>BLANCHIR</t>
  </si>
  <si>
    <t>2 min (cuisson)</t>
  </si>
  <si>
    <t>MOUILLER</t>
  </si>
  <si>
    <t>67 min (repos)</t>
  </si>
  <si>
    <t>CONFECTIONNER</t>
  </si>
  <si>
    <t>PRÉPARER</t>
  </si>
  <si>
    <t>VERSER</t>
  </si>
  <si>
    <t>10 min (cuisson)</t>
  </si>
  <si>
    <t>TERMINER</t>
  </si>
  <si>
    <t>DRESSER</t>
  </si>
  <si>
    <t>Dresser et servir - Servir deux morceaux de viande par assiette.Mettre la garniture si possible sur la viande. - Napper de sauce.Accompagner de riz créole.</t>
  </si>
  <si>
    <t>Fond de volaille reconstitue (collectivite)</t>
  </si>
  <si>
    <t>DISSOUDRE</t>
  </si>
  <si>
    <t>Délayer la poudre dans l'eau froide en fouettant, puis porter à ébullition en remuant régulièrement.</t>
  </si>
  <si>
    <t>Fiche technique — BLANQUETTE DE VEAU</t>
  </si>
  <si>
    <t>BLANQUETTE DE VEAU  GRO_CDC_093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</si>
  <si>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</si>
  <si>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</si>
  <si>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</si>
  <si>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</si>
  <si>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</si>
  <si>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</si>
  <si>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</si>
  <si>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</si>
  <si>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</si>
  <si>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↳ Fond de volaille reconstitue (collectivite)  GRO-FOND-VOLAIL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</si>
</sst>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178.7027</v>
      </c>
    </row>
    <row r="12">
      <c r="A12" t="s" s="3">
        <v>16</v>
      </c>
      <c r="B12" s="4">
        <v>1.787027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178.7027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 s="12">
        <v>31</v>
      </c>
      <c r="B7" t="s">
        <v>32</v>
      </c>
      <c r="C7" t="s">
        <v>33</v>
      </c>
      <c r="D7" s="9">
        <v>3.9</v>
      </c>
      <c r="E7" s="11">
        <f>D7*$B$2</f>
        <v>3.9</v>
      </c>
      <c r="F7" t="s">
        <v>34</v>
      </c>
      <c r="G7" s="4">
        <f>E7*0.003</f>
        <v>0.0117</v>
      </c>
    </row>
    <row r="8">
      <c r="A8" t="s">
        <v>35</v>
      </c>
      <c r="B8" t="s">
        <v>36</v>
      </c>
      <c r="C8" t="s">
        <v>37</v>
      </c>
      <c r="D8" s="9">
        <v>0.003</v>
      </c>
      <c r="E8" s="11">
        <f>D8*$B$2</f>
        <v>0.003</v>
      </c>
      <c r="F8" t="s">
        <v>38</v>
      </c>
      <c r="G8" s="4">
        <f>E8*18</f>
        <v>0.054</v>
      </c>
    </row>
    <row r="9">
      <c r="A9" t="s">
        <v>39</v>
      </c>
      <c r="B9" t="s">
        <v>40</v>
      </c>
      <c r="C9" t="s">
        <v>41</v>
      </c>
      <c r="D9" s="9">
        <v>0.9</v>
      </c>
      <c r="E9" s="11">
        <f>D9*$B$2</f>
        <v>0.9</v>
      </c>
      <c r="F9" t="s">
        <v>38</v>
      </c>
      <c r="G9" s="4">
        <f>E9*0.56</f>
        <v>0.504</v>
      </c>
    </row>
    <row r="10">
      <c r="A10" t="s">
        <v>42</v>
      </c>
      <c r="B10" t="s">
        <v>43</v>
      </c>
      <c r="C10" t="s">
        <v>44</v>
      </c>
      <c r="D10" s="9">
        <v>0.1</v>
      </c>
      <c r="E10" s="11">
        <f>D10*$B$2</f>
        <v>0.1</v>
      </c>
      <c r="F10" t="s">
        <v>38</v>
      </c>
      <c r="G10" s="4">
        <f>E10*0</f>
        <v>0</v>
      </c>
    </row>
    <row r="11">
      <c r="A11" t="s">
        <v>45</v>
      </c>
      <c r="B11" t="s">
        <v>46</v>
      </c>
      <c r="C11" t="s">
        <v>47</v>
      </c>
      <c r="D11" s="9">
        <v>0.6</v>
      </c>
      <c r="E11" s="11">
        <f>D11*$B$2</f>
        <v>0.6</v>
      </c>
      <c r="F11" t="s">
        <v>24</v>
      </c>
      <c r="G11" s="4">
        <f>E11*7.08</f>
        <v>4.248</v>
      </c>
    </row>
    <row r="12">
      <c r="A12" t="s">
        <v>48</v>
      </c>
      <c r="B12" t="s">
        <v>49</v>
      </c>
      <c r="C12" t="s">
        <v>50</v>
      </c>
      <c r="D12" s="9">
        <v>0.9</v>
      </c>
      <c r="E12" s="11">
        <f>D12*$B$2</f>
        <v>0.9</v>
      </c>
      <c r="F12" t="s">
        <v>38</v>
      </c>
      <c r="G12" s="4">
        <f>E12*5.2</f>
        <v>4.68</v>
      </c>
    </row>
    <row r="13">
      <c r="A13" t="s">
        <v>51</v>
      </c>
      <c r="B13" t="s">
        <v>52</v>
      </c>
      <c r="C13" t="s">
        <v>53</v>
      </c>
      <c r="D13" s="9">
        <v>0.1</v>
      </c>
      <c r="E13" s="11">
        <f>D13*$B$2</f>
        <v>0.1</v>
      </c>
      <c r="F13" t="s">
        <v>38</v>
      </c>
      <c r="G13" s="4">
        <f>E13*3.2</f>
        <v>0.32</v>
      </c>
    </row>
    <row r="14">
      <c r="A14" t="s">
        <v>54</v>
      </c>
      <c r="B14" t="s">
        <v>55</v>
      </c>
      <c r="C14" t="s">
        <v>56</v>
      </c>
      <c r="D14" s="9">
        <v>1</v>
      </c>
      <c r="E14" s="11">
        <f>D14*$B$2</f>
        <v>1</v>
      </c>
      <c r="F14" t="s">
        <v>38</v>
      </c>
      <c r="G14" s="4">
        <f>E14*5.8</f>
        <v>5.8</v>
      </c>
    </row>
    <row r="15">
      <c r="A15" t="s">
        <v>57</v>
      </c>
      <c r="B15" t="s">
        <v>58</v>
      </c>
      <c r="C15" t="s">
        <v>59</v>
      </c>
      <c r="D15" s="9">
        <v>0.1</v>
      </c>
      <c r="E15" s="11">
        <f>D15*$B$2</f>
        <v>0.1</v>
      </c>
      <c r="F15" t="s">
        <v>38</v>
      </c>
      <c r="G15" s="4">
        <f>E15*0.35</f>
        <v>0.035</v>
      </c>
    </row>
    <row r="16">
      <c r="A16" t="s">
        <v>60</v>
      </c>
      <c r="B16" t="s">
        <v>61</v>
      </c>
      <c r="C16" t="s">
        <v>62</v>
      </c>
      <c r="D16" s="9">
        <v>3</v>
      </c>
      <c r="E16" s="11">
        <f>D16*$B$2</f>
        <v>3</v>
      </c>
      <c r="F16" t="s">
        <v>38</v>
      </c>
      <c r="G16" s="4">
        <f>E16*3.85</f>
        <v>11.55</v>
      </c>
    </row>
    <row r="17">
      <c r="A17" t="s">
        <v>63</v>
      </c>
      <c r="B17" t="s">
        <v>64</v>
      </c>
      <c r="C17" t="s">
        <v>65</v>
      </c>
      <c r="D17" s="9">
        <v>15</v>
      </c>
      <c r="E17" s="11">
        <f>D17*$B$2</f>
        <v>15</v>
      </c>
      <c r="F17" t="s">
        <v>38</v>
      </c>
      <c r="G17" s="4">
        <f>E17*10.1</f>
        <v>151.5</v>
      </c>
    </row>
    <row r="18">
      <c r="A18"/>
      <c r="B18"/>
      <c r="C18"/>
      <c r="D18"/>
      <c r="E18"/>
      <c r="F18" t="s" s="3">
        <v>66</v>
      </c>
      <c r="G18" s="13">
        <f>SUM(G7:G17)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67</v>
      </c>
      <c r="B1" t="s" s="2">
        <v>68</v>
      </c>
      <c r="C1" t="s" s="2">
        <v>69</v>
      </c>
      <c r="D1" t="s" s="2">
        <v>70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71</v>
      </c>
      <c r="D2" s="11">
        <v>100</v>
      </c>
      <c r="E2" t="s">
        <v>24</v>
      </c>
      <c r="F2" t="s">
        <v>72</v>
      </c>
    </row>
    <row r="3">
      <c r="A3">
        <v>1</v>
      </c>
      <c r="B3" t="s">
        <v>73</v>
      </c>
      <c r="C3" t="s">
        <v>74</v>
      </c>
      <c r="D3" s="11">
        <v>0.1</v>
      </c>
      <c r="E3" t="s">
        <v>38</v>
      </c>
      <c r="F3" t="s">
        <v>53</v>
      </c>
    </row>
    <row r="4">
      <c r="A4">
        <v>1</v>
      </c>
      <c r="B4" t="s">
        <v>75</v>
      </c>
      <c r="C4" t="s">
        <v>74</v>
      </c>
      <c r="D4" s="11">
        <v>15</v>
      </c>
      <c r="E4" t="s">
        <v>38</v>
      </c>
      <c r="F4" t="s">
        <v>65</v>
      </c>
    </row>
    <row r="5">
      <c r="A5">
        <v>1</v>
      </c>
      <c r="B5" t="s">
        <v>76</v>
      </c>
      <c r="C5" t="s">
        <v>71</v>
      </c>
      <c r="D5" s="11">
        <v>4</v>
      </c>
      <c r="E5" t="s">
        <v>34</v>
      </c>
      <c r="F5" t="s">
        <v>77</v>
      </c>
    </row>
    <row r="6">
      <c r="A6">
        <v>2</v>
      </c>
      <c r="B6" t="s">
        <v>78</v>
      </c>
      <c r="C6" t="s">
        <v>74</v>
      </c>
      <c r="D6" s="11">
        <v>3.9</v>
      </c>
      <c r="E6" t="s">
        <v>34</v>
      </c>
      <c r="F6" t="s">
        <v>33</v>
      </c>
    </row>
    <row r="7">
      <c r="A7">
        <v>2</v>
      </c>
      <c r="B7" t="s">
        <v>79</v>
      </c>
      <c r="C7" t="s">
        <v>74</v>
      </c>
      <c r="D7" s="11">
        <v>0.1</v>
      </c>
      <c r="E7" t="s">
        <v>38</v>
      </c>
      <c r="F7" t="s">
        <v>44</v>
      </c>
    </row>
    <row r="8">
      <c r="A8">
        <v>1</v>
      </c>
      <c r="B8" t="s">
        <v>80</v>
      </c>
      <c r="C8" t="s">
        <v>74</v>
      </c>
      <c r="D8" s="11">
        <v>0.6</v>
      </c>
      <c r="E8" t="s">
        <v>24</v>
      </c>
      <c r="F8" t="s">
        <v>47</v>
      </c>
    </row>
    <row r="9">
      <c r="A9">
        <v>1</v>
      </c>
      <c r="B9" t="s">
        <v>81</v>
      </c>
      <c r="C9" t="s">
        <v>74</v>
      </c>
      <c r="D9" s="11">
        <v>1</v>
      </c>
      <c r="E9" t="s">
        <v>38</v>
      </c>
      <c r="F9" t="s">
        <v>56</v>
      </c>
    </row>
    <row r="10">
      <c r="A10">
        <v>1</v>
      </c>
      <c r="B10" t="s">
        <v>82</v>
      </c>
      <c r="C10" t="s">
        <v>74</v>
      </c>
      <c r="D10" s="11">
        <v>0.003</v>
      </c>
      <c r="E10" t="s">
        <v>38</v>
      </c>
      <c r="F10" t="s">
        <v>37</v>
      </c>
    </row>
    <row r="11">
      <c r="A11">
        <v>1</v>
      </c>
      <c r="B11" t="s">
        <v>83</v>
      </c>
      <c r="C11" t="s">
        <v>74</v>
      </c>
      <c r="D11" s="11">
        <v>0.9</v>
      </c>
      <c r="E11" t="s">
        <v>38</v>
      </c>
      <c r="F11" t="s">
        <v>50</v>
      </c>
    </row>
    <row r="12">
      <c r="A12">
        <v>1</v>
      </c>
      <c r="B12" t="s">
        <v>84</v>
      </c>
      <c r="C12" t="s">
        <v>74</v>
      </c>
      <c r="D12" s="11">
        <v>0.9</v>
      </c>
      <c r="E12" t="s">
        <v>38</v>
      </c>
      <c r="F12" t="s">
        <v>41</v>
      </c>
    </row>
    <row r="13">
      <c r="A13">
        <v>1</v>
      </c>
      <c r="B13" t="s">
        <v>85</v>
      </c>
      <c r="C13" t="s">
        <v>74</v>
      </c>
      <c r="D13" s="11">
        <v>3</v>
      </c>
      <c r="E13" t="s">
        <v>38</v>
      </c>
      <c r="F13" t="s">
        <v>62</v>
      </c>
    </row>
    <row r="14">
      <c r="A14">
        <v>1</v>
      </c>
      <c r="B14" t="s">
        <v>86</v>
      </c>
      <c r="C14" t="s">
        <v>74</v>
      </c>
      <c r="D14" s="11">
        <v>0.1</v>
      </c>
      <c r="E14" t="s">
        <v>38</v>
      </c>
      <c r="F14" t="s">
        <v>59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87</v>
      </c>
      <c r="B1" t="s" s="2">
        <v>88</v>
      </c>
      <c r="C1" t="s" s="2">
        <v>89</v>
      </c>
      <c r="D1" t="s" s="2">
        <v>90</v>
      </c>
      <c r="E1" t="s" s="2">
        <v>91</v>
      </c>
      <c r="F1" t="s" s="2">
        <v>92</v>
      </c>
    </row>
    <row r="2">
      <c r="A2" t="s">
        <v>2</v>
      </c>
      <c r="B2">
        <v>1</v>
      </c>
      <c r="C2" t="s">
        <v>93</v>
      </c>
      <c r="D2" t="inlineStr" s="14">
        <is>
          <t>Mise en place du poste de travail - Vérifier les D.L.C.,peser les denrées,sélectionner le matériel nécessaire. - Laver et désinfecter le matériel et le poste de travail en suivant les protocoles. E</t>
        </is>
      </c>
      <c r="E2" t="s" s="14"/>
      <c r="F2"/>
    </row>
    <row r="3">
      <c r="A3" t="s">
        <v>2</v>
      </c>
      <c r="B3">
        <v>2</v>
      </c>
      <c r="C3" t="s">
        <v>94</v>
      </c>
      <c r="D3" t="inlineStr" s="14">
        <is>
          <t>Préparations préliminaires - Déconditionner la viande suivant la procédure.Réserver au froid dans un bac S s GN2/1 H 250 en polycarbonate muni d’une grille égouttoir et d’un couvercle. - Déconditionner les champignons suivant la procédure.Egoutter dans un bac GN perforé. - Récupérer le jus des champignons.Réserver au froid dans une petite calotte.</t>
        </is>
      </c>
      <c r="E3" t="s" s="14"/>
      <c r="F3" t="s">
        <v>95</v>
      </c>
    </row>
    <row r="4">
      <c r="A4" t="s">
        <v>2</v>
      </c>
      <c r="B4">
        <v>3</v>
      </c>
      <c r="C4" t="s">
        <v>96</v>
      </c>
      <c r="D4" t="inlineStr" s="14">
        <is>
          <t>Blanchir la viande - Mettre les morceaux de viande dans une marmite.Mouiller à l’eau froide au-dessus du niveau de la viande. - Porter à ébullition 2 minutes.Stopper la source de chaleur.Ecumer la surface de g l’eau de cuisson.Rafraîchir en laissant couler de l’eau froide sur la viande,et en s même temps évacuer l’eau par la bonde robinet.</t>
        </is>
      </c>
      <c r="E4" t="s" s="14"/>
      <c r="F4" t="s">
        <v>97</v>
      </c>
    </row>
    <row r="5">
      <c r="A5" t="s">
        <v>2</v>
      </c>
      <c r="B5">
        <v>4</v>
      </c>
      <c r="C5" t="s">
        <v>98</v>
      </c>
      <c r="D5" t="inlineStr" s="14">
        <is>
          <t>Marquer la cuisson de la viande - Mouiller à nouveau les morceaux de viande avec de l’eau froide. - Ajouter à l’eau,le fond de volaille déshydraté en se reportant aux recommandations de fabricant.Saler (on peut corser le fond et l’améliorer en ajoutant des aromates). - Poser la sonde de cuisson au cœur d’un morceau de viande. - Porter à ébullition.Réduire la source de chaleur et laisser cuire à couvert. - De temps en temps,écumer la surface de la cuisson. - Atteindre la température de + 95 °C au cœur de la viande en fin de cuisson.Il faudra g un temps de cuisson d’environ de 35 / 40 minutes pour la dinde et 1h30 pour le veau. 1 - Respecter la procédure de fin de cuisson. - Décanter la viande dans 4 bacs GN 1/1 H 100,à l’aide d’une écumoire.Couvrir et maintenir en armoire chaude en attente de finition.</t>
        </is>
      </c>
      <c r="E5" t="s" s="14"/>
      <c r="F5" t="s">
        <v>99</v>
      </c>
    </row>
    <row r="6">
      <c r="A6" t="s">
        <v>2</v>
      </c>
      <c r="B6">
        <v>5</v>
      </c>
      <c r="C6" t="s">
        <v>100</v>
      </c>
      <c r="D6" t="inlineStr" s="14">
        <is>
          <t>Confectionner le roux - Pendant la cuisson de la viande,dans un rondeau,faire fondre le beurre.Ajouter la farine.Mélanger au fouet.Laisser cuire le roux doucement,sans coloration. - Au terme de la cuisson,le roux blanchit et devient mousseux.Laisser refroidir le roux dans le rondeau qui servira ultérieurement à la confection de la sauce.</t>
        </is>
      </c>
      <c r="E6" t="s" s="14"/>
      <c r="F6"/>
    </row>
    <row r="7">
      <c r="A7" t="s">
        <v>2</v>
      </c>
      <c r="B7">
        <v>6</v>
      </c>
      <c r="C7" t="s">
        <v>101</v>
      </c>
      <c r="D7" t="inlineStr" s="14">
        <is>
          <t>Préparer la garniture - Faire glacer à blanc les petits oignons grelots.(voir la recette). - Passer les champignons au four réglé sur la position vapeur,durant 2 minutes. - Répartir la garniture sur la viande décantée dans les 4 bacs.Couvrir et stocker au chaud.</t>
        </is>
      </c>
      <c r="E7" t="s" s="14"/>
      <c r="F7" t="s">
        <v>97</v>
      </c>
    </row>
    <row r="8">
      <c r="A8" t="s">
        <v>2</v>
      </c>
      <c r="B8">
        <v>7</v>
      </c>
      <c r="C8" t="s">
        <v>102</v>
      </c>
      <c r="D8" t="inlineStr" s="14">
        <is>
          <t>Confectionner la sauce - Verser et passer au chinois 12 litres de fond de cuisson bouillant sur le roux froid. - Mélanger au fouet et laisser cuire à feu doux 10 minutes environ.Ajouter le jus des champignons. - Remuer et dépouiller fréquemment la sauce. - Dans une calotte,mélanger la crème fraîche et les jaunes d’œufs pasteurisés. - Corser la saveur de la sauce en ajoutant le concentré de champignons et de volaille. - Hors du feu,adjoindre la liaison crème/jaunes d’œufs au velouté. - Monter la sauce au mixeur pour la rendre plus onctueuse.Rectifier l’assaisonnement.</t>
        </is>
      </c>
      <c r="E8" t="s" s="14"/>
      <c r="F8" t="s">
        <v>103</v>
      </c>
    </row>
    <row r="9">
      <c r="A9" t="s">
        <v>2</v>
      </c>
      <c r="B9">
        <v>8</v>
      </c>
      <c r="C9" t="s">
        <v>104</v>
      </c>
      <c r="D9" t="inlineStr" s="14">
        <is>
          <t>Terminer la blanquette - Répartir la sauce sur la viande et la garniture,dans les 4 bacs. - Agiter les bacs d’un mouvement circulaire pour lier tous les éléments ensemble. - Respecter la procédure de fin de cuisson. - Stocker en armoire chaude et maintenir à la température de + 63 °C en attente de consommation.</t>
        </is>
      </c>
      <c r="E9" t="s" s="14"/>
      <c r="F9"/>
    </row>
    <row r="10">
      <c r="A10" t="s">
        <v>2</v>
      </c>
      <c r="B10">
        <v>9</v>
      </c>
      <c r="C10" t="s">
        <v>105</v>
      </c>
      <c r="D10" t="s" s="14">
        <v>106</v>
      </c>
      <c r="E10" t="s" s="14"/>
      <c r="F10"/>
    </row>
    <row r="11">
      <c r="A11" t="s">
        <v>107</v>
      </c>
      <c r="B11">
        <v>1</v>
      </c>
      <c r="C11" t="s">
        <v>108</v>
      </c>
      <c r="D11" t="s" s="14">
        <v>109</v>
      </c>
      <c r="E11" t="s" s="14"/>
      <c r="F11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8"/>
  <cols>
    <col min="1" max="1" width="22" customWidth="1"/>
    <col min="2" max="2" width="52" customWidth="1"/>
  </cols>
  <sheetData>
    <row r="1" customHeight="1" ht="24">
      <c r="A1" t="s" s="7">
        <v>110</v>
      </c>
      <c r="B1"/>
      <c r="C1"/>
      <c r="D1"/>
    </row>
    <row r="2">
      <c r="A2" t="str" s="15">
        <f>"GRO_CDC_093 · GRO.VOLAILLE · référence : "&amp;Besoins!B3&amp;" "&amp;Besoins!C3&amp;" · multiplicateur réglable sur la feuille ""Besoins"""</f>
        <v>GRO_CDC_093 · GRO.VOLAILLE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111</v>
      </c>
      <c r="B4"/>
      <c r="C4"/>
      <c r="D4"/>
    </row>
    <row r="5">
      <c r="A5" t="s" s="17">
        <v>112</v>
      </c>
      <c r="B5" t="str" s="14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 E</v>
      </c>
      <c r="C5"/>
      <c r="D5"/>
    </row>
    <row r="6">
      <c r="A6" t="s" s="17">
        <v>113</v>
      </c>
      <c r="B6" t="str" s="14">
        <f>"[RÉSERVER] "&amp;Procedure!D3</f>
        <v>[RÉSERVER] Préparations préliminaires - Déconditionner la viande suivant la procédure.Réserver au froid dans un bac S s GN2/1 H 250 en polycarbonate muni d’une grille égouttoir et d’un couvercle. - Déconditionner les champignons suivant la procédure.Egoutter dans un bac GN perforé. - Récupérer le jus des champignons.Réserver au froid dans une petite calotte.</v>
      </c>
      <c r="C6"/>
      <c r="D6"/>
    </row>
    <row r="7">
      <c r="A7" t="s" s="17">
        <v>114</v>
      </c>
      <c r="B7" t="str" s="14">
        <f>"[BLANCHIR] "&amp;Procedure!D4</f>
        <v>[BLANCHIR] Blanchir la viande - Mettre les morceaux de viande dans une marmite.Mouiller à l’eau froide au-dessus du niveau de la viande. - Porter à ébullition 2 minutes.Stopper la source de chaleur.Ecumer la surface de g l’eau de cuisson.Rafraîchir en laissant couler de l’eau froide sur la viande,et en s même temps évacuer l’eau par la bonde robinet.</v>
      </c>
      <c r="C7"/>
      <c r="D7"/>
    </row>
    <row r="8">
      <c r="A8" t="s" s="17">
        <v>115</v>
      </c>
      <c r="B8" t="str" s="14">
        <f>"[MOUILLER] "&amp;Procedure!D5</f>
        <v>[MOUILLER] Marquer la cuisson de la viande - Mouiller à nouveau les morceaux de viande avec de l’eau froide. - Ajouter à l’eau,le fond de volaille déshydraté en se reportant aux recommandations de fabricant.Saler (on peut corser le fond et l’améliorer en ajoutant des aromates). - Poser la sonde de cuisson au cœur d’un morceau de viande. - Porter à ébullition.Réduire la source de chaleur et laisser cuire à couvert. - De temps en temps,écumer la surface de la cuisson. - Atteindre la température de + 95 °C au cœur de la viande en fin de cuisson.Il faudra g un temps de cuisson d’environ de 35 / 40 minutes pour la dinde et 1h30 pour le veau. 1 - Respecter la procédure de fin de cuisson. - Décanter la viande dans 4 bacs GN 1/1 H 100,à l’aide d’une écumoire.Couvrir et maintenir en armoire chaude en attente de finition.</v>
      </c>
      <c r="C8"/>
      <c r="D8"/>
    </row>
    <row r="9">
      <c r="A9" t="s" s="17">
        <v>116</v>
      </c>
      <c r="B9" t="str" s="14">
        <f>"[CONFECTIONNER] "&amp;Procedure!D6</f>
        <v>[CONFECTIONNER] Confectionner le roux - Pendant la cuisson de la viande,dans un rondeau,faire fondre le beurre.Ajouter la farine.Mélanger au fouet.Laisser cuire le roux doucement,sans coloration. - Au terme de la cuisson,le roux blanchit et devient mousseux.Laisser refroidir le roux dans le rondeau qui servira ultérieurement à la confection de la sauce.</v>
      </c>
      <c r="C9"/>
      <c r="D9"/>
    </row>
    <row r="10">
      <c r="A10" t="s" s="17">
        <v>117</v>
      </c>
      <c r="B10" t="str" s="14">
        <f>"[PRÉPARER] "&amp;Procedure!D7</f>
        <v>[PRÉPARER] Préparer la garniture - Faire glacer à blanc les petits oignons grelots.(voir la recette). - Passer les champignons au four réglé sur la position vapeur,durant 2 minutes. - Répartir la garniture sur la viande décantée dans les 4 bacs.Couvrir et stocker au chaud.</v>
      </c>
      <c r="C10"/>
      <c r="D10"/>
    </row>
    <row r="11">
      <c r="A11" t="s" s="17">
        <v>118</v>
      </c>
      <c r="B11" t="str" s="14">
        <f>"[VERSER] "&amp;Procedure!D8</f>
        <v>[VERSER] Confectionner la sauce - Verser et passer au chinois 12 litres de fond de cuisson bouillant sur le roux froid. - Mélanger au fouet et laisser cuire à feu doux 10 minutes environ.Ajouter le jus des champignons. - Remuer et dépouiller fréquemment la sauce. - Dans une calotte,mélanger la crème fraîche et les jaunes d’œufs pasteurisés. - Corser la saveur de la sauce en ajoutant le concentré de champignons et de volaille. - Hors du feu,adjoindre la liaison crème/jaunes d’œufs au velouté. - Monter la sauce au mixeur pour la rendre plus onctueuse.Rectifier l’assaisonnement.</v>
      </c>
      <c r="C11"/>
      <c r="D11"/>
    </row>
    <row r="12">
      <c r="A12" t="s" s="17">
        <v>119</v>
      </c>
      <c r="B12" t="str" s="14">
        <f>"[TERMINER] "&amp;Procedure!D9</f>
        <v>[TERMINER] Terminer la blanquette - Répartir la sauce sur la viande et la garniture,dans les 4 bacs. - Agiter les bacs d’un mouvement circulaire pour lier tous les éléments ensemble. - Respecter la procédure de fin de cuisson. - Stocker en armoire chaude et maintenir à la température de + 63 °C en attente de consommation.</v>
      </c>
      <c r="C12"/>
      <c r="D12"/>
    </row>
    <row r="13">
      <c r="A13" t="s" s="17">
        <v>120</v>
      </c>
      <c r="B13" t="str" s="14">
        <f>"[DRESSER] "&amp;Procedure!D10</f>
        <v>[DRESSER] Dresser et servir - Servir deux morceaux de viande par assiette.Mettre la garniture si possible sur la viande. - Napper de sauce.Accompagner de riz créole.</v>
      </c>
      <c r="C13"/>
      <c r="D13"/>
    </row>
    <row r="14">
      <c r="A14"/>
      <c r="B14"/>
      <c r="C14"/>
      <c r="D14"/>
    </row>
    <row r="15">
      <c r="A15" t="s" s="16">
        <v>121</v>
      </c>
      <c r="B15"/>
      <c r="C15"/>
      <c r="D15"/>
    </row>
    <row r="16">
      <c r="A16" t="s" s="17">
        <v>112</v>
      </c>
      <c r="B16" t="str" s="14">
        <f>"[DISSOUDRE] "&amp;Procedure!D11</f>
        <v>[DISSOUDRE] Délayer la poudre dans l'eau froide en fouettant, puis porter à ébullition en remuant régulièrement.</v>
      </c>
      <c r="C16"/>
      <c r="D16"/>
    </row>
    <row r="17">
      <c r="A17"/>
      <c r="B17"/>
      <c r="C17"/>
      <c r="D17"/>
    </row>
    <row r="18">
      <c r="A18" t="s" s="18">
        <v>21</v>
      </c>
      <c r="B18"/>
      <c r="C18"/>
      <c r="D18"/>
    </row>
  </sheetData>
  <sheetProtection sheet="1"/>
  <mergeCells count="15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B13:D13"/>
    <mergeCell ref="A15:D15"/>
    <mergeCell ref="B16:D16"/>
    <mergeCell ref="A18:D1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2026-09-15T13:22:31Z</dcterms:created>
  <dc:title>BLANQUETTE DE VEAU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2026-09-15T13:22:31Z</dcterms:modified>
  <cp:revision>1</cp:revision>
</cp:coreProperties>
</file>