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<sst xmlns="http://schemas.openxmlformats.org/spreadsheetml/2006/main" count="126" uniqueCount="126">
  <si>
    <t>Fiche technique</t>
  </si>
  <si>
    <t>Nom</t>
  </si>
  <si>
    <t>POULET VALLÉE D’AUGE</t>
  </si>
  <si>
    <t>Code</t>
  </si>
  <si>
    <t>GRO_CDC_092</t>
  </si>
  <si>
    <t>Classe</t>
  </si>
  <si>
    <t>Volailles collectivité (GRO.VOLAILLE)</t>
  </si>
  <si>
    <t>Statut</t>
  </si>
  <si>
    <t>publie</t>
  </si>
  <si>
    <t>Verrouillée</t>
  </si>
  <si>
    <t>Oui — Corpus CDC (Cuisine de Collectivité) — verrouillage final Chapitre 5 (audit complet)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</si>
  <si>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</si>
  <si>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</si>
  <si>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</si>
  <si>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</si>
  <si>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</si>
  <si>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</si>
  <si>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</si>
  <si>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</si>
  <si>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</si>
  <si>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</si>
  <si>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</si>
  <si>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</si>
  <si>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</si>
  <si>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</si>
  <si>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</si>
  <si>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</si>
  <si>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</si>
  <si>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</si>
  <si>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</si>
  <si>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</si>
  <si>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</si>
  <si>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00000639</t>
  </si>
  <si>
    <t>CALVADOS</t>
  </si>
  <si>
    <t>Alcool</t>
  </si>
  <si>
    <t>lt</t>
  </si>
  <si>
    <t>CIDRE-BRUT</t>
  </si>
  <si>
    <t>Cidre brut de cuisson</t>
  </si>
  <si>
    <t>Vins et bières de cuisson</t>
  </si>
  <si>
    <t>00000061</t>
  </si>
  <si>
    <t>EAU</t>
  </si>
  <si>
    <t>Matières diverses (à trier)</t>
  </si>
  <si>
    <t>FAR-T55</t>
  </si>
  <si>
    <t>Farine de blé T55</t>
  </si>
  <si>
    <t>Farines de blé</t>
  </si>
  <si>
    <t>kg</t>
  </si>
  <si>
    <t>KNORR-FBLIE-STD</t>
  </si>
  <si>
    <t>Fonds Brun Lié (Knorr Professional)</t>
  </si>
  <si>
    <t>Fonds déshydratés et poudres</t>
  </si>
  <si>
    <t>HUI-TOURNESOL</t>
  </si>
  <si>
    <t>Huile de tournesol raffinée vrac</t>
  </si>
  <si>
    <t>Huiles végétales</t>
  </si>
  <si>
    <t>RNM57224806</t>
  </si>
  <si>
    <t>MARGARINE 60% MG 100% végétale pain 500g</t>
  </si>
  <si>
    <t>Produits laitiers et œufs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</si>
  <si>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</si>
  <si>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</si>
  <si>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</si>
  <si>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</si>
  <si>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</si>
  <si>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</si>
  <si>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RNM57228163</t>
  </si>
  <si>
    <t>POMME Golden Pologne cat.I 170/220g plateau 2rg</t>
  </si>
  <si>
    <t>Légumes</t>
  </si>
  <si>
    <t>RNM4G100920</t>
  </si>
  <si>
    <t>Échalotes émincées 4G</t>
  </si>
  <si>
    <t>Légumes 4ème et 5ème gamme</t>
  </si>
  <si>
    <t>RNMS00786</t>
  </si>
  <si>
    <t>Petits oignons blancs surgelés</t>
  </si>
  <si>
    <t>Pommes de terre surgelées</t>
  </si>
  <si>
    <t>RNMS00333</t>
  </si>
  <si>
    <t>Cuisses de poulet 180/220g UE</t>
  </si>
  <si>
    <t>Volailles et lapins surgelés</t>
  </si>
  <si>
    <t>Total</t>
  </si>
  <si>
    <t>Niveau</t>
  </si>
  <si>
    <t>Composant</t>
  </si>
  <si>
    <t>Type</t>
  </si>
  <si>
    <t>Quantité (pour 100 pc)</t>
  </si>
  <si>
    <t>recette</t>
  </si>
  <si>
    <t>Volailles collectivité</t>
  </si>
  <si>
    <t xml:space="preserve">    ↳ Cuisses de poulet 180/220g UE</t>
  </si>
  <si>
    <t>matiere</t>
  </si>
  <si>
    <t xml:space="preserve">    ↳ Farine de blé T55</t>
  </si>
  <si>
    <t xml:space="preserve">    ↳ Huile de tournesol raffinée vrac</t>
  </si>
  <si>
    <t xml:space="preserve">    ↳ MARGARINE 60% MG 100% végétale pain 500g</t>
  </si>
  <si>
    <t xml:space="preserve">    ↳ Échalotes émincées 4G</t>
  </si>
  <si>
    <t xml:space="preserve">    ↳ POMME Golden Pologne cat.I 170/220g plateau 2rg</t>
  </si>
  <si>
    <t xml:space="preserve">    ↳ Fond de volaille reconstitue (collectivite)</t>
  </si>
  <si>
    <t>Préparations de base collectivité</t>
  </si>
  <si>
    <t xml:space="preserve">        ↳ EAU</t>
  </si>
  <si>
    <t xml:space="preserve">        ↳ Fonds Brun Lié (Knorr Professional)</t>
  </si>
  <si>
    <t xml:space="preserve">    ↳ Cidre brut de cuisson</t>
  </si>
  <si>
    <t xml:space="preserve">    ↳ CALVADOS</t>
  </si>
  <si>
    <t xml:space="preserve">    ↳ Crème fraîche liquide 15% MG allégée</t>
  </si>
  <si>
    <t xml:space="preserve">    ↳ Beurre doux 82% MG plaquette</t>
  </si>
  <si>
    <t xml:space="preserve">    ↳ Petits oignons blancs surgelés</t>
  </si>
  <si>
    <t>Recette</t>
  </si>
  <si>
    <t>#</t>
  </si>
  <si>
    <t>Verbe</t>
  </si>
  <si>
    <t>Étape</t>
  </si>
  <si>
    <t>Précision technique</t>
  </si>
  <si>
    <t>Durée</t>
  </si>
  <si>
    <t>METTRE EN PLACE</t>
  </si>
  <si>
    <t>HABILLER</t>
  </si>
  <si>
    <t>ÉTUVER</t>
  </si>
  <si>
    <t>MARQUER</t>
  </si>
  <si>
    <t>98 min (cuisson)</t>
  </si>
  <si>
    <t>VERSER</t>
  </si>
  <si>
    <t>8 min (cuisson)</t>
  </si>
  <si>
    <t>TERMINER</t>
  </si>
  <si>
    <t>3 min (repos)</t>
  </si>
  <si>
    <t>SERVIR</t>
  </si>
  <si>
    <t>Servir - Servir les portions de poulet accompagnées de garniture et largement nappées de sauce. - Accompagner de riz créole ou pilaf.</t>
  </si>
  <si>
    <t>Fond de volaille reconstitue (collectivite)</t>
  </si>
  <si>
    <t>DISSOUDRE</t>
  </si>
  <si>
    <t>Délayer la poudre dans l'eau froide en fouettant, puis porter à ébullition en remuant régulièrement.</t>
  </si>
  <si>
    <t>Fiche technique — POULET VALLÉE D’AUGE</t>
  </si>
  <si>
    <t>POULET VALLÉE D’AUGE  GRO_CDC_092</t>
  </si>
  <si>
    <t>1.</t>
  </si>
  <si>
    <t>2.</t>
  </si>
  <si>
    <t>3.</t>
  </si>
  <si>
    <t>4.</t>
  </si>
  <si>
    <t>5.</t>
  </si>
  <si>
    <t>7.</t>
  </si>
  <si>
    <t>8.</t>
  </si>
  <si>
    <t>↳ Fond de volaille reconstitue (collectivite)  GRO-FOND-VOLAIL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</si>
</sst>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195.13576428571</v>
      </c>
    </row>
    <row r="12">
      <c r="A12" t="s" s="3">
        <v>17</v>
      </c>
      <c r="B12" s="4">
        <v>1.9513576428571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195.13576428571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0.2</v>
      </c>
      <c r="E7" s="11">
        <f>D7*$B$2</f>
        <v>0.2</v>
      </c>
      <c r="F7" t="s">
        <v>35</v>
      </c>
      <c r="G7" s="4">
        <f>E7*11.1905714286</f>
        <v>2.238114</v>
      </c>
    </row>
    <row r="8">
      <c r="A8" t="s">
        <v>36</v>
      </c>
      <c r="B8" t="s">
        <v>37</v>
      </c>
      <c r="C8" t="s">
        <v>38</v>
      </c>
      <c r="D8" s="9">
        <v>3</v>
      </c>
      <c r="E8" s="11">
        <f>D8*$B$2</f>
        <v>3</v>
      </c>
      <c r="F8" t="s">
        <v>35</v>
      </c>
      <c r="G8" s="4">
        <f>E8*2.5</f>
        <v>7.5</v>
      </c>
    </row>
    <row r="9">
      <c r="A9" t="s" s="12">
        <v>39</v>
      </c>
      <c r="B9" t="s">
        <v>40</v>
      </c>
      <c r="C9" t="s">
        <v>41</v>
      </c>
      <c r="D9" s="9">
        <v>17.55</v>
      </c>
      <c r="E9" s="11">
        <f>D9*$B$2</f>
        <v>17.55</v>
      </c>
      <c r="F9" t="s">
        <v>35</v>
      </c>
      <c r="G9" s="4">
        <f>E9*0.003</f>
        <v>0.05265</v>
      </c>
    </row>
    <row r="10">
      <c r="A10" t="s">
        <v>42</v>
      </c>
      <c r="B10" t="s">
        <v>43</v>
      </c>
      <c r="C10" t="s">
        <v>44</v>
      </c>
      <c r="D10" s="9">
        <v>1</v>
      </c>
      <c r="E10" s="11">
        <f>D10*$B$2</f>
        <v>1</v>
      </c>
      <c r="F10" t="s">
        <v>45</v>
      </c>
      <c r="G10" s="4">
        <f>E10*0.56</f>
        <v>0.56</v>
      </c>
    </row>
    <row r="11">
      <c r="A11" t="s">
        <v>46</v>
      </c>
      <c r="B11" t="s">
        <v>47</v>
      </c>
      <c r="C11" t="s">
        <v>48</v>
      </c>
      <c r="D11" s="9">
        <v>0.45</v>
      </c>
      <c r="E11" s="11">
        <f>D11*$B$2</f>
        <v>0.45</v>
      </c>
      <c r="F11" t="s">
        <v>45</v>
      </c>
      <c r="G11" s="4">
        <f>E11*0</f>
        <v>0</v>
      </c>
    </row>
    <row r="12">
      <c r="A12" t="s">
        <v>49</v>
      </c>
      <c r="B12" t="s">
        <v>50</v>
      </c>
      <c r="C12" t="s">
        <v>51</v>
      </c>
      <c r="D12" s="9">
        <v>0.5</v>
      </c>
      <c r="E12" s="11">
        <f>D12*$B$2</f>
        <v>0.5</v>
      </c>
      <c r="F12" t="s">
        <v>35</v>
      </c>
      <c r="G12" s="4">
        <f>E12*1.05</f>
        <v>0.525</v>
      </c>
    </row>
    <row r="13">
      <c r="A13" t="s">
        <v>52</v>
      </c>
      <c r="B13" t="s">
        <v>53</v>
      </c>
      <c r="C13" t="s">
        <v>54</v>
      </c>
      <c r="D13" s="9">
        <v>0.5</v>
      </c>
      <c r="E13" s="11">
        <f>D13*$B$2</f>
        <v>0.5</v>
      </c>
      <c r="F13" t="s">
        <v>45</v>
      </c>
      <c r="G13" s="4">
        <f>E13*3.5</f>
        <v>1.75</v>
      </c>
    </row>
    <row r="14">
      <c r="A14" t="s">
        <v>55</v>
      </c>
      <c r="B14" t="s">
        <v>56</v>
      </c>
      <c r="C14" t="s">
        <v>57</v>
      </c>
      <c r="D14" s="9">
        <v>0.5</v>
      </c>
      <c r="E14" s="11">
        <f>D14*$B$2</f>
        <v>0.5</v>
      </c>
      <c r="F14" t="s">
        <v>45</v>
      </c>
      <c r="G14" s="4">
        <f>E14*5.2</f>
        <v>2.6</v>
      </c>
    </row>
    <row r="15">
      <c r="A15" t="s">
        <v>58</v>
      </c>
      <c r="B15" t="s">
        <v>59</v>
      </c>
      <c r="C15" t="s">
        <v>60</v>
      </c>
      <c r="D15" s="9">
        <v>3</v>
      </c>
      <c r="E15" s="11">
        <f>D15*$B$2</f>
        <v>3</v>
      </c>
      <c r="F15" t="s">
        <v>35</v>
      </c>
      <c r="G15" s="4">
        <f>E15*2.2</f>
        <v>6.6</v>
      </c>
    </row>
    <row r="16">
      <c r="A16" t="s">
        <v>61</v>
      </c>
      <c r="B16" t="s">
        <v>62</v>
      </c>
      <c r="C16" t="s">
        <v>63</v>
      </c>
      <c r="D16" s="9">
        <v>6</v>
      </c>
      <c r="E16" s="11">
        <f>D16*$B$2</f>
        <v>6</v>
      </c>
      <c r="F16" t="s">
        <v>45</v>
      </c>
      <c r="G16" s="4">
        <f>E16*1</f>
        <v>6</v>
      </c>
    </row>
    <row r="17">
      <c r="A17" t="s">
        <v>64</v>
      </c>
      <c r="B17" t="s">
        <v>65</v>
      </c>
      <c r="C17" t="s">
        <v>66</v>
      </c>
      <c r="D17" s="9">
        <v>1</v>
      </c>
      <c r="E17" s="11">
        <f>D17*$B$2</f>
        <v>1</v>
      </c>
      <c r="F17" t="s">
        <v>45</v>
      </c>
      <c r="G17" s="4">
        <f>E17*8.34</f>
        <v>8.34</v>
      </c>
    </row>
    <row r="18">
      <c r="A18" t="s">
        <v>67</v>
      </c>
      <c r="B18" t="s">
        <v>68</v>
      </c>
      <c r="C18" t="s">
        <v>69</v>
      </c>
      <c r="D18" s="9">
        <v>3</v>
      </c>
      <c r="E18" s="11">
        <f>D18*$B$2</f>
        <v>3</v>
      </c>
      <c r="F18" t="s">
        <v>45</v>
      </c>
      <c r="G18" s="4">
        <f>E18*3.85</f>
        <v>11.55</v>
      </c>
    </row>
    <row r="19">
      <c r="A19" t="s">
        <v>70</v>
      </c>
      <c r="B19" t="s">
        <v>71</v>
      </c>
      <c r="C19" t="s">
        <v>72</v>
      </c>
      <c r="D19" s="9">
        <v>18</v>
      </c>
      <c r="E19" s="11">
        <f>D19*$B$2</f>
        <v>18</v>
      </c>
      <c r="F19" t="s">
        <v>45</v>
      </c>
      <c r="G19" s="4">
        <f>E19*8.19</f>
        <v>147.42</v>
      </c>
    </row>
    <row r="20">
      <c r="A20"/>
      <c r="B20"/>
      <c r="C20"/>
      <c r="D20"/>
      <c r="E20"/>
      <c r="F20" t="s" s="3">
        <v>73</v>
      </c>
      <c r="G20" s="13">
        <f>SUM(G7:G19)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74</v>
      </c>
      <c r="B1" t="s" s="2">
        <v>75</v>
      </c>
      <c r="C1" t="s" s="2">
        <v>76</v>
      </c>
      <c r="D1" t="s" s="2">
        <v>77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78</v>
      </c>
      <c r="D2" s="11">
        <v>100</v>
      </c>
      <c r="E2" t="s">
        <v>25</v>
      </c>
      <c r="F2" t="s">
        <v>79</v>
      </c>
    </row>
    <row r="3">
      <c r="A3">
        <v>1</v>
      </c>
      <c r="B3" t="s">
        <v>80</v>
      </c>
      <c r="C3" t="s">
        <v>81</v>
      </c>
      <c r="D3" s="11">
        <v>18</v>
      </c>
      <c r="E3" t="s">
        <v>45</v>
      </c>
      <c r="F3" t="s">
        <v>72</v>
      </c>
    </row>
    <row r="4">
      <c r="A4">
        <v>1</v>
      </c>
      <c r="B4" t="s">
        <v>82</v>
      </c>
      <c r="C4" t="s">
        <v>81</v>
      </c>
      <c r="D4" s="11">
        <v>1</v>
      </c>
      <c r="E4" t="s">
        <v>45</v>
      </c>
      <c r="F4" t="s">
        <v>44</v>
      </c>
    </row>
    <row r="5">
      <c r="A5">
        <v>1</v>
      </c>
      <c r="B5" t="s">
        <v>83</v>
      </c>
      <c r="C5" t="s">
        <v>81</v>
      </c>
      <c r="D5" s="11">
        <v>0.5</v>
      </c>
      <c r="E5" t="s">
        <v>35</v>
      </c>
      <c r="F5" t="s">
        <v>51</v>
      </c>
    </row>
    <row r="6">
      <c r="A6">
        <v>1</v>
      </c>
      <c r="B6" t="s">
        <v>84</v>
      </c>
      <c r="C6" t="s">
        <v>81</v>
      </c>
      <c r="D6" s="11">
        <v>0.5</v>
      </c>
      <c r="E6" t="s">
        <v>45</v>
      </c>
      <c r="F6" t="s">
        <v>54</v>
      </c>
    </row>
    <row r="7">
      <c r="A7">
        <v>1</v>
      </c>
      <c r="B7" t="s">
        <v>85</v>
      </c>
      <c r="C7" t="s">
        <v>81</v>
      </c>
      <c r="D7" s="11">
        <v>1</v>
      </c>
      <c r="E7" t="s">
        <v>45</v>
      </c>
      <c r="F7" t="s">
        <v>66</v>
      </c>
    </row>
    <row r="8">
      <c r="A8">
        <v>1</v>
      </c>
      <c r="B8" t="s">
        <v>86</v>
      </c>
      <c r="C8" t="s">
        <v>81</v>
      </c>
      <c r="D8" s="11">
        <v>6</v>
      </c>
      <c r="E8" t="s">
        <v>45</v>
      </c>
      <c r="F8" t="s">
        <v>63</v>
      </c>
    </row>
    <row r="9">
      <c r="A9">
        <v>1</v>
      </c>
      <c r="B9" t="s">
        <v>87</v>
      </c>
      <c r="C9" t="s">
        <v>78</v>
      </c>
      <c r="D9" s="11">
        <v>18</v>
      </c>
      <c r="E9" t="s">
        <v>35</v>
      </c>
      <c r="F9" t="s">
        <v>88</v>
      </c>
    </row>
    <row r="10">
      <c r="A10">
        <v>2</v>
      </c>
      <c r="B10" t="s">
        <v>89</v>
      </c>
      <c r="C10" t="s">
        <v>81</v>
      </c>
      <c r="D10" s="11">
        <v>17.55</v>
      </c>
      <c r="E10" t="s">
        <v>35</v>
      </c>
      <c r="F10" t="s">
        <v>41</v>
      </c>
    </row>
    <row r="11">
      <c r="A11">
        <v>2</v>
      </c>
      <c r="B11" t="s">
        <v>90</v>
      </c>
      <c r="C11" t="s">
        <v>81</v>
      </c>
      <c r="D11" s="11">
        <v>0.45</v>
      </c>
      <c r="E11" t="s">
        <v>45</v>
      </c>
      <c r="F11" t="s">
        <v>48</v>
      </c>
    </row>
    <row r="12">
      <c r="A12">
        <v>1</v>
      </c>
      <c r="B12" t="s">
        <v>91</v>
      </c>
      <c r="C12" t="s">
        <v>81</v>
      </c>
      <c r="D12" s="11">
        <v>3</v>
      </c>
      <c r="E12" t="s">
        <v>35</v>
      </c>
      <c r="F12" t="s">
        <v>38</v>
      </c>
    </row>
    <row r="13">
      <c r="A13">
        <v>1</v>
      </c>
      <c r="B13" t="s">
        <v>92</v>
      </c>
      <c r="C13" t="s">
        <v>81</v>
      </c>
      <c r="D13" s="11">
        <v>0.2</v>
      </c>
      <c r="E13" t="s">
        <v>35</v>
      </c>
      <c r="F13" t="s">
        <v>34</v>
      </c>
    </row>
    <row r="14">
      <c r="A14">
        <v>1</v>
      </c>
      <c r="B14" t="s">
        <v>93</v>
      </c>
      <c r="C14" t="s">
        <v>81</v>
      </c>
      <c r="D14" s="11">
        <v>3</v>
      </c>
      <c r="E14" t="s">
        <v>35</v>
      </c>
      <c r="F14" t="s">
        <v>60</v>
      </c>
    </row>
    <row r="15">
      <c r="A15">
        <v>1</v>
      </c>
      <c r="B15" t="s">
        <v>94</v>
      </c>
      <c r="C15" t="s">
        <v>81</v>
      </c>
      <c r="D15" s="11">
        <v>0.5</v>
      </c>
      <c r="E15" t="s">
        <v>45</v>
      </c>
      <c r="F15" t="s">
        <v>57</v>
      </c>
    </row>
    <row r="16">
      <c r="A16">
        <v>1</v>
      </c>
      <c r="B16" t="s">
        <v>95</v>
      </c>
      <c r="C16" t="s">
        <v>81</v>
      </c>
      <c r="D16" s="11">
        <v>3</v>
      </c>
      <c r="E16" t="s">
        <v>45</v>
      </c>
      <c r="F16" t="s">
        <v>69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96</v>
      </c>
      <c r="B1" t="s" s="2">
        <v>97</v>
      </c>
      <c r="C1" t="s" s="2">
        <v>98</v>
      </c>
      <c r="D1" t="s" s="2">
        <v>99</v>
      </c>
      <c r="E1" t="s" s="2">
        <v>100</v>
      </c>
      <c r="F1" t="s" s="2">
        <v>101</v>
      </c>
    </row>
    <row r="2">
      <c r="A2" t="s">
        <v>2</v>
      </c>
      <c r="B2">
        <v>1</v>
      </c>
      <c r="C2" t="s">
        <v>102</v>
      </c>
      <c r="D2" t="inlineStr" s="14">
        <is>
          <t>Mise en place du poste de travail - Vérifier les D.L.C.,peser les denrées,sélectionner le matériel. - Désinfecter le matériel et le poste de travail suivant les protocoles.</t>
        </is>
      </c>
      <c r="E2" t="s" s="14"/>
      <c r="F2"/>
    </row>
    <row r="3">
      <c r="A3" t="s">
        <v>2</v>
      </c>
      <c r="B3">
        <v>2</v>
      </c>
      <c r="C3" t="s">
        <v>103</v>
      </c>
      <c r="D3" t="inlineStr" s="14">
        <is>
          <t>Préparations préliminaires - Habiller les portions de poulet.Réserver au froid en attente d’utilisation. - Éplucher,laver,désinfecter les pommes suivant la procédure. - Tailler les pommes en quartiers.Filmer et réserver au froid. - Réaliser le fond blanc de volaille,à partir de fond déshydraté,en respectant les indications du fabricant.Réserver au chaud en attente d’utilisation. - Déconditionner et égoutter les champignons suivant la procédure.Réserver au froid.</t>
        </is>
      </c>
      <c r="E3" t="s" s="14"/>
      <c r="F3"/>
    </row>
    <row r="4">
      <c r="A4" t="s">
        <v>2</v>
      </c>
      <c r="B4">
        <v>3</v>
      </c>
      <c r="C4" t="s">
        <v>104</v>
      </c>
      <c r="D4" t="inlineStr" s="14">
        <is>
          <t>Confectionner le roux blanc - Dans un rondeau,faire fondre le beurre.Ajouter la farine tamisée.Mélanger au fouet - Laisser cuire le roux sans coloration.Laisser refroidir dans le rondeau qui servira ultérieurement à la confection de la sauce.</t>
        </is>
      </c>
      <c r="E4" t="s" s="14"/>
      <c r="F4"/>
    </row>
    <row r="5">
      <c r="A5" t="s">
        <v>2</v>
      </c>
      <c r="B5">
        <v>4</v>
      </c>
      <c r="C5" t="s">
        <v>105</v>
      </c>
      <c r="D5" t="inlineStr" s="14">
        <is>
          <t>Marquer la cuisson des portions de poulet - Saler,poivrer et fariner légèrement les portions de poulet. - Dans la sauteuse,à l’huile et au beurre,faire raidir les portions de poulet sur les deux faces sans coloration. - Égoutter les portions dans 2 bacs GN 1/1 H 100 perforés doublés de bacs pleins. - Dégraisser la sauteuse et éliminer les particules carbonisées. - Dans la sauteuse,faire suer au beurre l’échalote et les quartiers de pommes. - Déglacer au cidre.Laisser réduire du tiers. - Ranger les portions de poulet sur les échalotes et les quartiers de pommes. - Flamber avec 20 cL de calvados. - Mouiller avec 14 litres de fond blanc de volaille.Saler et poivrer. - Piquer la sonde de cuisson dans la jointure d’une cuisse de poulet. - Porter à ébullition,réduire la source de chaleur et mijoter à couvert. - Atteindre + 85 / 87 °C au cœur du poulet au terme de la cuisson.Vérifier la cuisson. - Décanter les portions de poulet,dans 6 bacs GN 1/1 H 65.Couvrir.Réserver au chaud.</t>
        </is>
      </c>
      <c r="E5" t="s" s="14"/>
      <c r="F5" t="s">
        <v>106</v>
      </c>
    </row>
    <row r="6">
      <c r="A6" t="s">
        <v>2</v>
      </c>
      <c r="B6">
        <v>5</v>
      </c>
      <c r="C6" t="s">
        <v>107</v>
      </c>
      <c r="D6" t="inlineStr" s="14">
        <is>
          <t>Confectionner la sauce - Verser le fond de cuisson chaud dans le rondeau où se trouve le roux froid. Mélanger au fouet.Porter à ébullition et laisser mijoter 5 à 10 minutes sans cesser de remuer.Au besoin,réduire le fond afin d’obtenir 12 litres de sauce. - En dehors du feu,ajouter la crème fraîche,le concentré de volaille et le calvados. - Émulsionner la sauce au mixeur, sans passer au chinois les éléments qu’elle contient,pour la rendre onctueuse et légèrement moussante. - Surveiller la consistance de la sauce et rectifier l’assaisonnement.</t>
        </is>
      </c>
      <c r="E6" t="s" s="14"/>
      <c r="F6" t="s">
        <v>108</v>
      </c>
    </row>
    <row r="7">
      <c r="A7" t="s">
        <v>2</v>
      </c>
      <c r="B7">
        <v>7</v>
      </c>
      <c r="C7" t="s">
        <v>109</v>
      </c>
      <c r="D7" t="inlineStr" s="14">
        <is>
          <t>Terminer la préparation des portions de poulet - Déposer les petits oignons glacés à blanc (voir la recette) et les champignons sur les portions de poulet. - Napper les portions de chaque bac avec la sauce.Agiter les bacs d’un mouvement circulaire pour lier tous les éléments ensemble.Couvrir,éventuellement passer au four positionné sur la chaleur mixte à + 170 °C pour mijoter durant 2 à 3 minutes les portions dans la sauce. - Respecter la procédure de fin de cuisson. - Stocker en armoire chaude et maintenir à + 63 °C en attente de consommation.</t>
        </is>
      </c>
      <c r="E7" t="s" s="14"/>
      <c r="F7" t="s">
        <v>110</v>
      </c>
    </row>
    <row r="8">
      <c r="A8" t="s">
        <v>2</v>
      </c>
      <c r="B8">
        <v>8</v>
      </c>
      <c r="C8" t="s">
        <v>111</v>
      </c>
      <c r="D8" t="s" s="14">
        <v>112</v>
      </c>
      <c r="E8" t="s" s="14"/>
      <c r="F8"/>
    </row>
    <row r="9">
      <c r="A9" t="s">
        <v>113</v>
      </c>
      <c r="B9">
        <v>1</v>
      </c>
      <c r="C9" t="s">
        <v>114</v>
      </c>
      <c r="D9" t="s" s="14">
        <v>115</v>
      </c>
      <c r="E9" t="s" s="14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7">
        <v>116</v>
      </c>
      <c r="B1"/>
      <c r="C1"/>
      <c r="D1"/>
    </row>
    <row r="2">
      <c r="A2" t="str" s="15">
        <f>"GRO_CDC_092 · GRO.VOLAILLE · référence : "&amp;Besoins!B3&amp;" "&amp;Besoins!C3&amp;" · multiplicateur réglable sur la feuille ""Besoins"""</f>
        <v>GRO_CDC_092 · GRO.VOLAILLE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117</v>
      </c>
      <c r="B4"/>
      <c r="C4"/>
      <c r="D4"/>
    </row>
    <row r="5">
      <c r="A5" t="s" s="17">
        <v>118</v>
      </c>
      <c r="B5" t="str" s="14">
        <f>"[METTRE EN PLACE] "&amp;Procedure!D2</f>
        <v>[METTRE EN PLACE] Mise en place du poste de travail - Vérifier les D.L.C.,peser les denrées,sélectionner le matériel. - Désinfecter le matériel et le poste de travail suivant les protocoles.</v>
      </c>
      <c r="C5"/>
      <c r="D5"/>
    </row>
    <row r="6">
      <c r="A6" t="s" s="17">
        <v>119</v>
      </c>
      <c r="B6" t="str" s="14">
        <f>"[HABILLER] "&amp;Procedure!D3</f>
        <v>[HABILLER] Préparations préliminaires - Habiller les portions de poulet.Réserver au froid en attente d’utilisation. - Éplucher,laver,désinfecter les pommes suivant la procédure. - Tailler les pommes en quartiers.Filmer et réserver au froid. - Réaliser le fond blanc de volaille,à partir de fond déshydraté,en respectant les indications du fabricant.Réserver au chaud en attente d’utilisation. - Déconditionner et égoutter les champignons suivant la procédure.Réserver au froid.</v>
      </c>
      <c r="C6"/>
      <c r="D6"/>
    </row>
    <row r="7">
      <c r="A7" t="s" s="17">
        <v>120</v>
      </c>
      <c r="B7" t="str" s="14">
        <f>"[ÉTUVER] "&amp;Procedure!D4</f>
        <v>[ÉTUVER] Confectionner le roux blanc - Dans un rondeau,faire fondre le beurre.Ajouter la farine tamisée.Mélanger au fouet - Laisser cuire le roux sans coloration.Laisser refroidir dans le rondeau qui servira ultérieurement à la confection de la sauce.</v>
      </c>
      <c r="C7"/>
      <c r="D7"/>
    </row>
    <row r="8">
      <c r="A8" t="s" s="17">
        <v>121</v>
      </c>
      <c r="B8" t="str" s="14">
        <f>"[MARQUER] "&amp;Procedure!D5</f>
        <v>[MARQUER] Marquer la cuisson des portions de poulet - Saler,poivrer et fariner légèrement les portions de poulet. - Dans la sauteuse,à l’huile et au beurre,faire raidir les portions de poulet sur les deux faces sans coloration. - Égoutter les portions dans 2 bacs GN 1/1 H 100 perforés doublés de bacs pleins. - Dégraisser la sauteuse et éliminer les particules carbonisées. - Dans la sauteuse,faire suer au beurre l’échalote et les quartiers de pommes. - Déglacer au cidre.Laisser réduire du tiers. - Ranger les portions de poulet sur les échalotes et les quartiers de pommes. - Flamber avec 20 cL de calvados. - Mouiller avec 14 litres de fond blanc de volaille.Saler et poivrer. - Piquer la sonde de cuisson dans la jointure d’une cuisse de poulet. - Porter à ébullition,réduire la source de chaleur et mijoter à couvert. - Atteindre + 85 / 87 °C au cœur du poulet au terme de la cuisson.Vérifier la cuisson. - Décanter les portions de poulet,dans 6 bacs GN 1/1 H 65.Couvrir.Réserver au chaud.</v>
      </c>
      <c r="C8"/>
      <c r="D8"/>
    </row>
    <row r="9">
      <c r="A9" t="s" s="17">
        <v>122</v>
      </c>
      <c r="B9" t="str" s="14">
        <f>"[VERSER] "&amp;Procedure!D6</f>
        <v>[VERSER] Confectionner la sauce - Verser le fond de cuisson chaud dans le rondeau où se trouve le roux froid. Mélanger au fouet.Porter à ébullition et laisser mijoter 5 à 10 minutes sans cesser de remuer.Au besoin,réduire le fond afin d’obtenir 12 litres de sauce. - En dehors du feu,ajouter la crème fraîche,le concentré de volaille et le calvados. - Émulsionner la sauce au mixeur, sans passer au chinois les éléments qu’elle contient,pour la rendre onctueuse et légèrement moussante. - Surveiller la consistance de la sauce et rectifier l’assaisonnement.</v>
      </c>
      <c r="C9"/>
      <c r="D9"/>
    </row>
    <row r="10">
      <c r="A10" t="s" s="17">
        <v>123</v>
      </c>
      <c r="B10" t="str" s="14">
        <f>"[TERMINER] "&amp;Procedure!D7</f>
        <v>[TERMINER] Terminer la préparation des portions de poulet - Déposer les petits oignons glacés à blanc (voir la recette) et les champignons sur les portions de poulet. - Napper les portions de chaque bac avec la sauce.Agiter les bacs d’un mouvement circulaire pour lier tous les éléments ensemble.Couvrir,éventuellement passer au four positionné sur la chaleur mixte à + 170 °C pour mijoter durant 2 à 3 minutes les portions dans la sauce. - Respecter la procédure de fin de cuisson. - Stocker en armoire chaude et maintenir à + 63 °C en attente de consommation.</v>
      </c>
      <c r="C10"/>
      <c r="D10"/>
    </row>
    <row r="11">
      <c r="A11" t="s" s="17">
        <v>124</v>
      </c>
      <c r="B11" t="str" s="14">
        <f>"[SERVIR] "&amp;Procedure!D8</f>
        <v>[SERVIR] Servir - Servir les portions de poulet accompagnées de garniture et largement nappées de sauce. - Accompagner de riz créole ou pilaf.</v>
      </c>
      <c r="C11"/>
      <c r="D11"/>
    </row>
    <row r="12">
      <c r="A12"/>
      <c r="B12"/>
      <c r="C12"/>
      <c r="D12"/>
    </row>
    <row r="13">
      <c r="A13" t="s" s="16">
        <v>125</v>
      </c>
      <c r="B13"/>
      <c r="C13"/>
      <c r="D13"/>
    </row>
    <row r="14">
      <c r="A14" t="s" s="17">
        <v>118</v>
      </c>
      <c r="B14" t="str" s="14">
        <f>"[DISSOUDRE] "&amp;Procedure!D9</f>
        <v>[DISSOUDRE] Délayer la poudre dans l'eau froide en fouettant, puis porter à ébullition en remuant régulièrement.</v>
      </c>
      <c r="C14"/>
      <c r="D14"/>
    </row>
    <row r="15">
      <c r="A15"/>
      <c r="B15"/>
      <c r="C15"/>
      <c r="D15"/>
    </row>
    <row r="16">
      <c r="A16" t="s" s="18">
        <v>22</v>
      </c>
      <c r="B16"/>
      <c r="C16"/>
      <c r="D16"/>
    </row>
  </sheetData>
  <sheetProtection sheet="1"/>
  <mergeCells count="13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2026-09-15T14:09:04Z</dcterms:created>
  <dc:title>POULET VALLÉE D’AUGE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2026-09-15T14:09:04Z</dcterms:modified>
  <cp:revision>1</cp:revision>
</cp:coreProperties>
</file>