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<sst xmlns="http://schemas.openxmlformats.org/spreadsheetml/2006/main" count="104" uniqueCount="104">
  <si>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</si>
  <si>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</si>
  <si>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POULET BASQUAISE</t>
  </si>
  <si>
    <t>Code</t>
  </si>
  <si>
    <t>GRO_CDC_091</t>
  </si>
  <si>
    <t>Classe</t>
  </si>
  <si>
    <t>Volailles collectivité (GRO.VOLAILLE)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</si>
  <si>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</si>
  <si>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</si>
  <si>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</si>
  <si>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</si>
  <si>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</si>
  <si>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</si>
  <si>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</si>
  <si>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</si>
  <si>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</si>
  <si>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</si>
  <si>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</si>
  <si>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</si>
  <si>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</si>
  <si>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</si>
  <si>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</si>
  <si>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</si>
  <si>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</si>
  <si>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</si>
  <si>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</si>
  <si>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</si>
  <si>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</si>
  <si>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</si>
  <si>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</si>
  <si>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</si>
  <si>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</si>
  <si>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</si>
  <si>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</si>
  <si>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</si>
  <si>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</si>
  <si>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EPI-PIMENT-ESPE</t>
  </si>
  <si>
    <t>Piment d'Espelette AOP poudre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</si>
  <si>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</si>
  <si>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</si>
  <si>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</si>
  <si>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</si>
  <si>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</si>
  <si>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</si>
  <si>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</si>
  <si>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</si>
  <si>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RNM57224806</t>
  </si>
  <si>
    <t>MARGARINE 60% MG 100% végétale pain 500g</t>
  </si>
  <si>
    <t>Produits laitiers et œufs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</si>
  <si>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</si>
  <si>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</si>
  <si>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</si>
  <si>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</si>
  <si>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</si>
  <si>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</si>
  <si>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</si>
  <si>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</si>
  <si>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</si>
  <si>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RNMS00866</t>
  </si>
  <si>
    <t>Poivrons verts rouges en lanières surgelés</t>
  </si>
  <si>
    <t>RNMS00333</t>
  </si>
  <si>
    <t>Cuisses de poulet 180/220g UE</t>
  </si>
  <si>
    <t>Volailles et lapins surgelés</t>
  </si>
  <si>
    <t>Total</t>
  </si>
  <si>
    <t>Niveau</t>
  </si>
  <si>
    <t>Composant</t>
  </si>
  <si>
    <t>Type</t>
  </si>
  <si>
    <t>Quantité (pour 100 pc)</t>
  </si>
  <si>
    <t>recette</t>
  </si>
  <si>
    <t>Volailles collectivité</t>
  </si>
  <si>
    <t xml:space="preserve">    ↳ Cuisses de poulet 180/220g UE</t>
  </si>
  <si>
    <t>matiere</t>
  </si>
  <si>
    <t xml:space="preserve">    ↳ TOMATE ronde Maroc cat.I 67-82mm</t>
  </si>
  <si>
    <t xml:space="preserve">    ↳ Poivrons verts rouges en lanières surgelés</t>
  </si>
  <si>
    <t xml:space="preserve">    ↳ Oignons émincés 4G</t>
  </si>
  <si>
    <t xml:space="preserve">    ↳ Ail haché IQF</t>
  </si>
  <si>
    <t xml:space="preserve">    ↳ Vin blanc sec de cuisson</t>
  </si>
  <si>
    <t xml:space="preserve">    ↳ Thym séché</t>
  </si>
  <si>
    <t xml:space="preserve">    ↳ Piment d'Espelette AOP poudre</t>
  </si>
  <si>
    <t xml:space="preserve">    ↳ Huile d'olive vierge pure</t>
  </si>
  <si>
    <t xml:space="preserve">    ↳ MARGARINE 60% MG 100% végétale pain 500g</t>
  </si>
  <si>
    <t>Recette</t>
  </si>
  <si>
    <t>#</t>
  </si>
  <si>
    <t>Verbe</t>
  </si>
  <si>
    <t>Étape</t>
  </si>
  <si>
    <t>Précision technique</t>
  </si>
  <si>
    <t>Durée</t>
  </si>
  <si>
    <t>METTRE EN PLACE</t>
  </si>
  <si>
    <t>HABILLER</t>
  </si>
  <si>
    <t>MARQUER</t>
  </si>
  <si>
    <t>73 min (repos)</t>
  </si>
  <si>
    <t>8 min (cuisson)</t>
  </si>
  <si>
    <t>TERMINER</t>
  </si>
  <si>
    <t>135 min (repos)</t>
  </si>
  <si>
    <t>SERVIR</t>
  </si>
  <si>
    <t>Servir - Servir dans une assiette une cuisse de poulet accompagnée de pipérade.</t>
  </si>
  <si>
    <t>Fiche technique — POULET BASQUAISE</t>
  </si>
  <si>
    <t>POULET BASQUAISE  GRO_CDC_091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</si>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</sst>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324.903</v>
      </c>
    </row>
    <row r="12">
      <c r="A12" t="s" s="3">
        <v>17</v>
      </c>
      <c r="B12" s="4">
        <v>3.24903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324.903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35</v>
      </c>
      <c r="G7" s="4">
        <f>E7*2.8</f>
        <v>8.4</v>
      </c>
    </row>
    <row r="8">
      <c r="A8" t="s">
        <v>36</v>
      </c>
      <c r="B8" t="s">
        <v>37</v>
      </c>
      <c r="C8" t="s">
        <v>38</v>
      </c>
      <c r="D8" s="9">
        <v>0.006</v>
      </c>
      <c r="E8" s="11">
        <f>D8*$B$2</f>
        <v>0.006</v>
      </c>
      <c r="F8" t="s">
        <v>39</v>
      </c>
      <c r="G8" s="4">
        <f>E8*75</f>
        <v>0.45</v>
      </c>
    </row>
    <row r="9">
      <c r="A9" t="s">
        <v>40</v>
      </c>
      <c r="B9" t="s">
        <v>41</v>
      </c>
      <c r="C9" t="s">
        <v>42</v>
      </c>
      <c r="D9" s="9">
        <v>0.03</v>
      </c>
      <c r="E9" s="11">
        <f>D9*$B$2</f>
        <v>0.03</v>
      </c>
      <c r="F9" t="s">
        <v>39</v>
      </c>
      <c r="G9" s="4">
        <f>E9*8.5</f>
        <v>0.255</v>
      </c>
    </row>
    <row r="10">
      <c r="A10" t="s">
        <v>43</v>
      </c>
      <c r="B10" t="s">
        <v>44</v>
      </c>
      <c r="C10" t="s">
        <v>45</v>
      </c>
      <c r="D10" s="9">
        <v>1</v>
      </c>
      <c r="E10" s="11">
        <f>D10*$B$2</f>
        <v>1</v>
      </c>
      <c r="F10" t="s">
        <v>35</v>
      </c>
      <c r="G10" s="4">
        <f>E10*5.8</f>
        <v>5.8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E11*3.5</f>
        <v>3.5</v>
      </c>
    </row>
    <row r="12">
      <c r="A12" t="s">
        <v>49</v>
      </c>
      <c r="B12" t="s">
        <v>50</v>
      </c>
      <c r="C12" t="s">
        <v>51</v>
      </c>
      <c r="D12" s="9">
        <v>18</v>
      </c>
      <c r="E12" s="11">
        <f>D12*$B$2</f>
        <v>18</v>
      </c>
      <c r="F12" t="s">
        <v>39</v>
      </c>
      <c r="G12" s="4">
        <f>E12*2.8</f>
        <v>50.4</v>
      </c>
    </row>
    <row r="13">
      <c r="A13" t="s">
        <v>52</v>
      </c>
      <c r="B13" t="s">
        <v>53</v>
      </c>
      <c r="C13" t="s">
        <v>54</v>
      </c>
      <c r="D13" s="9">
        <v>10</v>
      </c>
      <c r="E13" s="11">
        <f>D13*$B$2</f>
        <v>10</v>
      </c>
      <c r="F13" t="s">
        <v>39</v>
      </c>
      <c r="G13" s="4">
        <f>E13*4.32</f>
        <v>43.2</v>
      </c>
    </row>
    <row r="14">
      <c r="A14" t="s">
        <v>55</v>
      </c>
      <c r="B14" t="s">
        <v>56</v>
      </c>
      <c r="C14" t="s">
        <v>57</v>
      </c>
      <c r="D14" s="9">
        <v>0.3</v>
      </c>
      <c r="E14" s="11">
        <f>D14*$B$2</f>
        <v>0.3</v>
      </c>
      <c r="F14" t="s">
        <v>39</v>
      </c>
      <c r="G14" s="4">
        <f>E14*9.26</f>
        <v>2.778</v>
      </c>
    </row>
    <row r="15">
      <c r="A15" t="s">
        <v>58</v>
      </c>
      <c r="B15" t="s">
        <v>59</v>
      </c>
      <c r="C15" t="s">
        <v>57</v>
      </c>
      <c r="D15" s="9">
        <v>15</v>
      </c>
      <c r="E15" s="11">
        <f>D15*$B$2</f>
        <v>15</v>
      </c>
      <c r="F15" t="s">
        <v>39</v>
      </c>
      <c r="G15" s="4">
        <f>E15*4.18</f>
        <v>62.7</v>
      </c>
    </row>
    <row r="16">
      <c r="A16" t="s">
        <v>60</v>
      </c>
      <c r="B16" t="s">
        <v>61</v>
      </c>
      <c r="C16" t="s">
        <v>62</v>
      </c>
      <c r="D16" s="9">
        <v>18</v>
      </c>
      <c r="E16" s="11">
        <f>D16*$B$2</f>
        <v>18</v>
      </c>
      <c r="F16" t="s">
        <v>39</v>
      </c>
      <c r="G16" s="4">
        <f>E16*8.19</f>
        <v>147.42</v>
      </c>
    </row>
    <row r="17">
      <c r="A17"/>
      <c r="B17"/>
      <c r="C17"/>
      <c r="D17"/>
      <c r="E17"/>
      <c r="F17" t="s" s="3">
        <v>63</v>
      </c>
      <c r="G17" s="12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18</v>
      </c>
      <c r="E3" t="s">
        <v>39</v>
      </c>
      <c r="F3" t="s">
        <v>62</v>
      </c>
    </row>
    <row r="4">
      <c r="A4">
        <v>1</v>
      </c>
      <c r="B4" t="s">
        <v>72</v>
      </c>
      <c r="C4" t="s">
        <v>71</v>
      </c>
      <c r="D4" s="11">
        <v>18</v>
      </c>
      <c r="E4" t="s">
        <v>39</v>
      </c>
      <c r="F4" t="s">
        <v>51</v>
      </c>
    </row>
    <row r="5">
      <c r="A5">
        <v>1</v>
      </c>
      <c r="B5" t="s">
        <v>73</v>
      </c>
      <c r="C5" t="s">
        <v>71</v>
      </c>
      <c r="D5" s="11">
        <v>15</v>
      </c>
      <c r="E5" t="s">
        <v>39</v>
      </c>
      <c r="F5" t="s">
        <v>57</v>
      </c>
    </row>
    <row r="6">
      <c r="A6">
        <v>1</v>
      </c>
      <c r="B6" t="s">
        <v>74</v>
      </c>
      <c r="C6" t="s">
        <v>71</v>
      </c>
      <c r="D6" s="11">
        <v>10</v>
      </c>
      <c r="E6" t="s">
        <v>39</v>
      </c>
      <c r="F6" t="s">
        <v>54</v>
      </c>
    </row>
    <row r="7">
      <c r="A7">
        <v>1</v>
      </c>
      <c r="B7" t="s">
        <v>75</v>
      </c>
      <c r="C7" t="s">
        <v>71</v>
      </c>
      <c r="D7" s="11">
        <v>0.3</v>
      </c>
      <c r="E7" t="s">
        <v>39</v>
      </c>
      <c r="F7" t="s">
        <v>57</v>
      </c>
    </row>
    <row r="8">
      <c r="A8">
        <v>1</v>
      </c>
      <c r="B8" t="s">
        <v>76</v>
      </c>
      <c r="C8" t="s">
        <v>71</v>
      </c>
      <c r="D8" s="11">
        <v>3</v>
      </c>
      <c r="E8" t="s">
        <v>35</v>
      </c>
      <c r="F8" t="s">
        <v>34</v>
      </c>
    </row>
    <row r="9">
      <c r="A9">
        <v>1</v>
      </c>
      <c r="B9" t="s">
        <v>77</v>
      </c>
      <c r="C9" t="s">
        <v>71</v>
      </c>
      <c r="D9" s="11">
        <v>0.03</v>
      </c>
      <c r="E9" t="s">
        <v>39</v>
      </c>
      <c r="F9" t="s">
        <v>42</v>
      </c>
    </row>
    <row r="10">
      <c r="A10">
        <v>1</v>
      </c>
      <c r="B10" t="s">
        <v>78</v>
      </c>
      <c r="C10" t="s">
        <v>71</v>
      </c>
      <c r="D10" s="11">
        <v>0.006</v>
      </c>
      <c r="E10" t="s">
        <v>39</v>
      </c>
      <c r="F10" t="s">
        <v>38</v>
      </c>
    </row>
    <row r="11">
      <c r="A11">
        <v>1</v>
      </c>
      <c r="B11" t="s">
        <v>79</v>
      </c>
      <c r="C11" t="s">
        <v>71</v>
      </c>
      <c r="D11" s="11">
        <v>1</v>
      </c>
      <c r="E11" t="s">
        <v>35</v>
      </c>
      <c r="F11" t="s">
        <v>45</v>
      </c>
    </row>
    <row r="12">
      <c r="A12">
        <v>1</v>
      </c>
      <c r="B12" t="s">
        <v>80</v>
      </c>
      <c r="C12" t="s">
        <v>71</v>
      </c>
      <c r="D12" s="11">
        <v>1</v>
      </c>
      <c r="E12" t="s">
        <v>39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81</v>
      </c>
      <c r="B1" t="s" s="2">
        <v>82</v>
      </c>
      <c r="C1" t="s" s="2">
        <v>83</v>
      </c>
      <c r="D1" t="s" s="2">
        <v>84</v>
      </c>
      <c r="E1" t="s" s="2">
        <v>85</v>
      </c>
      <c r="F1" t="s" s="2">
        <v>86</v>
      </c>
    </row>
    <row r="2">
      <c r="A2" t="s">
        <v>2</v>
      </c>
      <c r="B2">
        <v>1</v>
      </c>
      <c r="C2" t="s">
        <v>87</v>
      </c>
      <c r="D2" t="inlineStr" s="13">
        <is>
          <t>Mise en place du poste de travail L - Vérifier les D.L.C.,peser les denrées,sélectionner le matériel. - Désinfecter le matériel et le poste de travail suivant la procédure. E</t>
        </is>
      </c>
      <c r="E2" t="s" s="13"/>
      <c r="F2"/>
    </row>
    <row r="3">
      <c r="A3" t="s">
        <v>2</v>
      </c>
      <c r="B3">
        <v>2</v>
      </c>
      <c r="C3" t="s">
        <v>88</v>
      </c>
      <c r="D3" t="inlineStr" s="13">
        <is>
          <t>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t>
        </is>
      </c>
      <c r="E3" t="s" s="13"/>
      <c r="F3"/>
    </row>
    <row r="4">
      <c r="A4" t="s">
        <v>2</v>
      </c>
      <c r="B4">
        <v>3</v>
      </c>
      <c r="C4" t="s">
        <v>89</v>
      </c>
      <c r="D4" t="inlineStr" s="13">
        <is>
          <t>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t>
        </is>
      </c>
      <c r="E4" t="s" s="13"/>
      <c r="F4" t="s">
        <v>90</v>
      </c>
    </row>
    <row r="5">
      <c r="A5" t="s">
        <v>2</v>
      </c>
      <c r="B5">
        <v>4</v>
      </c>
      <c r="C5" t="s">
        <v>89</v>
      </c>
      <c r="D5" t="inlineStr" s="13">
        <is>
          <t>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t>
        </is>
      </c>
      <c r="E5" t="s" s="13"/>
      <c r="F5" t="s">
        <v>91</v>
      </c>
    </row>
    <row r="6">
      <c r="A6" t="s">
        <v>2</v>
      </c>
      <c r="B6">
        <v>5</v>
      </c>
      <c r="C6" t="s">
        <v>92</v>
      </c>
      <c r="D6" t="inlineStr" s="13">
        <is>
          <t>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t>
        </is>
      </c>
      <c r="E6" t="s" s="13"/>
      <c r="F6" t="s">
        <v>93</v>
      </c>
    </row>
    <row r="7">
      <c r="A7" t="s">
        <v>2</v>
      </c>
      <c r="B7">
        <v>6</v>
      </c>
      <c r="C7" t="s">
        <v>94</v>
      </c>
      <c r="D7" t="s" s="13">
        <v>95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4">
        <f>"GRO_CDC_091 · GRO.VOLAILLE · référence : "&amp;Besoins!B3&amp;" "&amp;Besoins!C3&amp;" · multiplicateur réglable sur la feuille ""Besoins"""</f>
        <v>GRO_CDC_091 · GRO.VOLAILLE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97</v>
      </c>
      <c r="B4"/>
      <c r="C4"/>
      <c r="D4"/>
    </row>
    <row r="5">
      <c r="A5" t="s" s="16">
        <v>98</v>
      </c>
      <c r="B5" t="str" s="13">
        <f>"[METTRE EN PLACE] "&amp;Procedure!D2</f>
        <v>[METTRE EN PLACE] Mise en place du poste de travail L - Vérifier les D.L.C.,peser les denrées,sélectionner le matériel. - Désinfecter le matériel et le poste de travail suivant la procédure. E</v>
      </c>
      <c r="C5"/>
      <c r="D5"/>
    </row>
    <row r="6">
      <c r="A6" t="s" s="16">
        <v>99</v>
      </c>
      <c r="B6" t="str" s="13">
        <f>"[HABILLER] "&amp;Procedure!D3</f>
        <v>[HABILLER] Préparations préliminaires - Habiller les cuisses de poulet.Réserver au froid en attente d’utilisation. - Déconditionner les légumes surgelés suivant la procédure et réserver séparément g au froid. - Laver et désinfecter les tomates suivant la procédure. - Tailler les tomates en quartiers.Réserver au froid.</v>
      </c>
      <c r="C6"/>
      <c r="D6"/>
    </row>
    <row r="7">
      <c r="A7" t="s" s="16">
        <v>100</v>
      </c>
      <c r="B7" t="str" s="13">
        <f>"[MARQUER] "&amp;Procedure!D4</f>
        <v>[MARQUER] Marquer la cuisson des cuisses de poulet - Saler et poivrer les cuisses de poulet sur les deux faces. 1ereméthode de cuisson en sauteuse - Dans la sauteuse,saisir les cuisses à l’huile et à la margarine sur les deux côtés. - À couvert,à feu doux,laisser cuire alternativement sur les deux côtés durant 20 minutes.Réserver au chaud en attente de terminer la cuisson. 2èmeméthode de cuisson au four - Préchauffer le four sur la position four mixte à + 170 °C. - Disposer 15 cuisses par grille de cuisson.Etager les grilles sur l’échelle de cuisson. Mettre un bac GN 1/1 H 65 en bas de l’échelle pour la récupération des graisses de cuisson. - Poser la sonde de cuisson dans la jointure d’une cuisse. - Enfourner l’échelle et cuire à four mixte à + 170 °C pendant 20 minutes. - Atteindre + 75 °C à cœur.Réserver au chaud en attente de terminer la cuisson.</v>
      </c>
      <c r="C7"/>
      <c r="D7"/>
    </row>
    <row r="8">
      <c r="A8" t="s" s="16">
        <v>101</v>
      </c>
      <c r="B8" t="str" s="13">
        <f>"[MARQUER] "&amp;Procedure!D5</f>
        <v>[MARQUER] Marquer la cuisson de la pipérade - Pendant la cuisson des cuisses de poulet,en sauteuse faire revenir à l’huile d’olive, les oignons émincés,puis ajouter les poivrons. - Ajouter les tomates en quartiers,le vin blanc,les aromates et les épices.Mélanger à l’écumoire. - Augmenter la source de chaleur et cuire pendant 10 minutes,puis mijoter à feu doux pendant 5 minutes.Ne pas cuire complètement de façon à finir la cuisson avec les cuisses de poulet. - Rectifier l’assaisonnement.</v>
      </c>
      <c r="C8"/>
      <c r="D8"/>
    </row>
    <row r="9">
      <c r="A9" t="s" s="16">
        <v>102</v>
      </c>
      <c r="B9" t="str" s="13">
        <f>"[TERMINER] "&amp;Procedure!D6</f>
        <v>[TERMINER] Terminer la cuisson du poulet Basquaise - Répartir la pipérade dans 6 bacs de cuisson GN 1/1 H 75,qui serviront de bacs de service. - Déposer sur la pipérade dans chaque bac,15 cuisses de poulet sautées en sauS teuse ou au four. - Agiter d’un mouvement circulaire les bacs pour lier les poulets et la pipérade. - Placer les bacs sur l’échelle de cuisson. - Placer la sonde de cuisson dans la jointure d’une cuisse. - Enfourner et laisser finir de cuire à four mixte à + 175 °C. - Atteindre à cœur + 85 / 87 °C au terme de la cuisson. - Vérifier la cuisson. - Respecter la procédure de fin de cuisson. - Stocker en armoire chaude et maintenir à + 63 °C en attente de consommation.</v>
      </c>
      <c r="C9"/>
      <c r="D9"/>
    </row>
    <row r="10">
      <c r="A10" t="s" s="16">
        <v>103</v>
      </c>
      <c r="B10" t="str" s="13">
        <f>"[SERVIR] "&amp;Procedure!D7</f>
        <v>[SERVIR] Servir - Servir dans une assiette une cuisse de poulet accompagnée de pipérade.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POULET BASQUAISE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