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<sst xmlns="http://schemas.openxmlformats.org/spreadsheetml/2006/main" count="115" uniqueCount="115">
  <si>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</si>
  <si>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</si>
  <si>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NOIX DE PÉTONCLES</t>
  </si>
  <si>
    <t>Code</t>
  </si>
  <si>
    <t>GRO_CDC_086</t>
  </si>
  <si>
    <t>Classe</t>
  </si>
  <si>
    <t>Poissons collectivité (GRO.POISSONS)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</si>
  <si>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</si>
  <si>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</si>
  <si>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</si>
  <si>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</si>
  <si>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</si>
  <si>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</si>
  <si>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</si>
  <si>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</si>
  <si>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</si>
  <si>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</si>
  <si>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</si>
  <si>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</si>
  <si>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</si>
  <si>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</si>
  <si>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</si>
  <si>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</si>
  <si>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</si>
  <si>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</si>
  <si>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</si>
  <si>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</si>
  <si>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</si>
  <si>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</si>
  <si>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</si>
  <si>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</si>
  <si>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</si>
  <si>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ALC-COGNAC</t>
  </si>
  <si>
    <t>Cognac VS (flambé, sauce)</t>
  </si>
  <si>
    <t>Spiritueux et liqueurs cuisine</t>
  </si>
  <si>
    <t>lt</t>
  </si>
  <si>
    <t>VIN-MADEIRE</t>
  </si>
  <si>
    <t>Madère (cuisson sauce)</t>
  </si>
  <si>
    <t>Vins et bières de cuisson</t>
  </si>
  <si>
    <t>GLACE-CRUSTACES</t>
  </si>
  <si>
    <t>Glace de crustaces/homard</t>
  </si>
  <si>
    <t>Épicerie</t>
  </si>
  <si>
    <t>kg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</si>
  <si>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</si>
  <si>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</si>
  <si>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</si>
  <si>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</si>
  <si>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</si>
  <si>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</si>
  <si>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</si>
  <si>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</si>
  <si>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</si>
  <si>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</si>
  <si>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</si>
  <si>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</si>
  <si>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</si>
  <si>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</si>
  <si>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</si>
  <si>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RNM23500123</t>
  </si>
  <si>
    <t>CHAMPIGNON DE PARIS Pologne pied coupé cat.I plateau</t>
  </si>
  <si>
    <t>Légumes</t>
  </si>
  <si>
    <t>RNM4G100920</t>
  </si>
  <si>
    <t>Échalotes émincées 4G</t>
  </si>
  <si>
    <t>Légumes 4ème et 5ème gamme</t>
  </si>
  <si>
    <t>RNM3800121</t>
  </si>
  <si>
    <t>PÉTONCLE décortiqué Import</t>
  </si>
  <si>
    <t>Poissons et fruits de mer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</si>
  <si>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</si>
  <si>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</si>
  <si>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</si>
  <si>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</si>
  <si>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</si>
  <si>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</si>
  <si>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</si>
  <si>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PÉTONCLE décortiqué Import</t>
  </si>
  <si>
    <t>matiere</t>
  </si>
  <si>
    <t xml:space="preserve">    ↳ CHAMPIGNON DE PARIS Pologne pied coupé cat.I plateau</t>
  </si>
  <si>
    <t xml:space="preserve">    ↳ Échalotes émincées 4G</t>
  </si>
  <si>
    <t xml:space="preserve">    ↳ Fumet de poisson concentré</t>
  </si>
  <si>
    <t xml:space="preserve">    ↳ Crème fraîche liquide 15% MG allégée</t>
  </si>
  <si>
    <t xml:space="preserve">    ↳ Farine de blé T55</t>
  </si>
  <si>
    <t xml:space="preserve">    ↳ Madère (cuisson sauce)</t>
  </si>
  <si>
    <t xml:space="preserve">    ↳ Cognac VS (flambé, sauce)</t>
  </si>
  <si>
    <t xml:space="preserve">    ↳ Beurre doux 82% MG plaquette</t>
  </si>
  <si>
    <t xml:space="preserve">    ↳ Huile de tournesol raffinée vrac</t>
  </si>
  <si>
    <t xml:space="preserve">    ↳ Glace de crustaces/homard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</si>
  <si>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</si>
  <si>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</si>
  <si>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</si>
  <si>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</si>
  <si>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</si>
  <si>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</si>
  <si>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</si>
  <si>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</si>
  <si>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73 min (prepa)</t>
  </si>
  <si>
    <t>SAUTER</t>
  </si>
  <si>
    <t>58 min (cuisson)</t>
  </si>
  <si>
    <t>FOURRER</t>
  </si>
  <si>
    <t>105 min (cuisson)</t>
  </si>
  <si>
    <t>PRÉPARER</t>
  </si>
  <si>
    <t>MARQUER</t>
  </si>
  <si>
    <t>4 min (repos)</t>
  </si>
  <si>
    <t>SERVIR</t>
  </si>
  <si>
    <t>Servir - Servir les noix de pétoncles à la Newburg dans le ramequin sur assiette. - Servir très chaud,de préférence,cuire en flux tendu.</t>
  </si>
  <si>
    <t>Suggestion - Cette recette peut être adaptée au cocktail de fruits de mer.</t>
  </si>
  <si>
    <t>Fiche technique — NOIX DE PÉTONCLES</t>
  </si>
  <si>
    <t>NOIX DE PÉTONCLES  GRO_CDC_086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</si>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</sst>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246.935</v>
      </c>
    </row>
    <row r="12">
      <c r="A12" t="s" s="3">
        <v>17</v>
      </c>
      <c r="B12" s="4">
        <v>2.46935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246.935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35</v>
      </c>
      <c r="G7" s="4">
        <f>E7*28</f>
        <v>5.6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35</v>
      </c>
      <c r="G8" s="4">
        <f>E8*5.5</f>
        <v>5.5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42</v>
      </c>
      <c r="G9" s="4">
        <f>E9*18</f>
        <v>0.9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42</v>
      </c>
      <c r="G10" s="4">
        <f>E10*0.56</f>
        <v>0.28</v>
      </c>
    </row>
    <row r="11">
      <c r="A11" t="s">
        <v>46</v>
      </c>
      <c r="B11" t="s">
        <v>47</v>
      </c>
      <c r="C11" t="s">
        <v>48</v>
      </c>
      <c r="D11" s="9">
        <v>0.05</v>
      </c>
      <c r="E11" s="11">
        <f>D11*$B$2</f>
        <v>0.05</v>
      </c>
      <c r="F11" t="s">
        <v>42</v>
      </c>
      <c r="G11" s="4">
        <f>E11*30</f>
        <v>1.5</v>
      </c>
    </row>
    <row r="12">
      <c r="A12" t="s">
        <v>49</v>
      </c>
      <c r="B12" t="s">
        <v>50</v>
      </c>
      <c r="C12" t="s">
        <v>51</v>
      </c>
      <c r="D12" s="9">
        <v>0.5</v>
      </c>
      <c r="E12" s="11">
        <f>D12*$B$2</f>
        <v>0.5</v>
      </c>
      <c r="F12" t="s">
        <v>35</v>
      </c>
      <c r="G12" s="4">
        <f>E12*1.05</f>
        <v>0.525</v>
      </c>
    </row>
    <row r="13">
      <c r="A13" t="s">
        <v>52</v>
      </c>
      <c r="B13" t="s">
        <v>53</v>
      </c>
      <c r="C13" t="s">
        <v>54</v>
      </c>
      <c r="D13" s="9">
        <v>0.75</v>
      </c>
      <c r="E13" s="11">
        <f>D13*$B$2</f>
        <v>0.75</v>
      </c>
      <c r="F13" t="s">
        <v>42</v>
      </c>
      <c r="G13" s="4">
        <f>E13*5.2</f>
        <v>3.9</v>
      </c>
    </row>
    <row r="14">
      <c r="A14" t="s">
        <v>55</v>
      </c>
      <c r="B14" t="s">
        <v>56</v>
      </c>
      <c r="C14" t="s">
        <v>57</v>
      </c>
      <c r="D14" s="9">
        <v>6</v>
      </c>
      <c r="E14" s="11">
        <f>D14*$B$2</f>
        <v>6</v>
      </c>
      <c r="F14" t="s">
        <v>35</v>
      </c>
      <c r="G14" s="4">
        <f>E14*2.2</f>
        <v>13.2</v>
      </c>
    </row>
    <row r="15">
      <c r="A15" t="s">
        <v>58</v>
      </c>
      <c r="B15" t="s">
        <v>59</v>
      </c>
      <c r="C15" t="s">
        <v>60</v>
      </c>
      <c r="D15" s="9">
        <v>2.3</v>
      </c>
      <c r="E15" s="11">
        <f>D15*$B$2</f>
        <v>2.3</v>
      </c>
      <c r="F15" t="s">
        <v>42</v>
      </c>
      <c r="G15" s="4">
        <f>E15*3.2</f>
        <v>7.36</v>
      </c>
    </row>
    <row r="16">
      <c r="A16" t="s">
        <v>61</v>
      </c>
      <c r="B16" t="s">
        <v>62</v>
      </c>
      <c r="C16" t="s">
        <v>63</v>
      </c>
      <c r="D16" s="9">
        <v>0.5</v>
      </c>
      <c r="E16" s="11">
        <f>D16*$B$2</f>
        <v>0.5</v>
      </c>
      <c r="F16" t="s">
        <v>42</v>
      </c>
      <c r="G16" s="4">
        <f>E16*8.34</f>
        <v>4.17</v>
      </c>
    </row>
    <row r="17">
      <c r="A17" t="s">
        <v>64</v>
      </c>
      <c r="B17" t="s">
        <v>65</v>
      </c>
      <c r="C17" t="s">
        <v>66</v>
      </c>
      <c r="D17" s="9">
        <v>12</v>
      </c>
      <c r="E17" s="11">
        <f>D17*$B$2</f>
        <v>12</v>
      </c>
      <c r="F17" t="s">
        <v>42</v>
      </c>
      <c r="G17" s="4">
        <f>E17*17</f>
        <v>204</v>
      </c>
    </row>
    <row r="18">
      <c r="A18"/>
      <c r="B18"/>
      <c r="C18"/>
      <c r="D18"/>
      <c r="E18"/>
      <c r="F18" t="s" s="3">
        <v>67</v>
      </c>
      <c r="G18" s="12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72</v>
      </c>
      <c r="D2" s="11">
        <v>100</v>
      </c>
      <c r="E2" t="s">
        <v>25</v>
      </c>
      <c r="F2" t="s">
        <v>73</v>
      </c>
    </row>
    <row r="3">
      <c r="A3">
        <v>1</v>
      </c>
      <c r="B3" t="s">
        <v>74</v>
      </c>
      <c r="C3" t="s">
        <v>75</v>
      </c>
      <c r="D3" s="11">
        <v>12</v>
      </c>
      <c r="E3" t="s">
        <v>42</v>
      </c>
      <c r="F3" t="s">
        <v>66</v>
      </c>
    </row>
    <row r="4">
      <c r="A4">
        <v>1</v>
      </c>
      <c r="B4" t="s">
        <v>76</v>
      </c>
      <c r="C4" t="s">
        <v>75</v>
      </c>
      <c r="D4" s="11">
        <v>2.3</v>
      </c>
      <c r="E4" t="s">
        <v>42</v>
      </c>
      <c r="F4" t="s">
        <v>60</v>
      </c>
    </row>
    <row r="5">
      <c r="A5">
        <v>1</v>
      </c>
      <c r="B5" t="s">
        <v>77</v>
      </c>
      <c r="C5" t="s">
        <v>75</v>
      </c>
      <c r="D5" s="11">
        <v>0.5</v>
      </c>
      <c r="E5" t="s">
        <v>42</v>
      </c>
      <c r="F5" t="s">
        <v>63</v>
      </c>
    </row>
    <row r="6">
      <c r="A6">
        <v>1</v>
      </c>
      <c r="B6" t="s">
        <v>78</v>
      </c>
      <c r="C6" t="s">
        <v>75</v>
      </c>
      <c r="D6" s="11">
        <v>0.05</v>
      </c>
      <c r="E6" t="s">
        <v>42</v>
      </c>
      <c r="F6" t="s">
        <v>48</v>
      </c>
    </row>
    <row r="7">
      <c r="A7">
        <v>1</v>
      </c>
      <c r="B7" t="s">
        <v>79</v>
      </c>
      <c r="C7" t="s">
        <v>75</v>
      </c>
      <c r="D7" s="11">
        <v>6</v>
      </c>
      <c r="E7" t="s">
        <v>35</v>
      </c>
      <c r="F7" t="s">
        <v>57</v>
      </c>
    </row>
    <row r="8">
      <c r="A8">
        <v>1</v>
      </c>
      <c r="B8" t="s">
        <v>80</v>
      </c>
      <c r="C8" t="s">
        <v>75</v>
      </c>
      <c r="D8" s="11">
        <v>0.5</v>
      </c>
      <c r="E8" t="s">
        <v>42</v>
      </c>
      <c r="F8" t="s">
        <v>45</v>
      </c>
    </row>
    <row r="9">
      <c r="A9">
        <v>1</v>
      </c>
      <c r="B9" t="s">
        <v>81</v>
      </c>
      <c r="C9" t="s">
        <v>75</v>
      </c>
      <c r="D9" s="11">
        <v>1</v>
      </c>
      <c r="E9" t="s">
        <v>35</v>
      </c>
      <c r="F9" t="s">
        <v>38</v>
      </c>
    </row>
    <row r="10">
      <c r="A10">
        <v>1</v>
      </c>
      <c r="B10" t="s">
        <v>82</v>
      </c>
      <c r="C10" t="s">
        <v>75</v>
      </c>
      <c r="D10" s="11">
        <v>0.2</v>
      </c>
      <c r="E10" t="s">
        <v>35</v>
      </c>
      <c r="F10" t="s">
        <v>34</v>
      </c>
    </row>
    <row r="11">
      <c r="A11">
        <v>1</v>
      </c>
      <c r="B11" t="s">
        <v>83</v>
      </c>
      <c r="C11" t="s">
        <v>75</v>
      </c>
      <c r="D11" s="11">
        <v>0.75</v>
      </c>
      <c r="E11" t="s">
        <v>42</v>
      </c>
      <c r="F11" t="s">
        <v>54</v>
      </c>
    </row>
    <row r="12">
      <c r="A12">
        <v>1</v>
      </c>
      <c r="B12" t="s">
        <v>84</v>
      </c>
      <c r="C12" t="s">
        <v>75</v>
      </c>
      <c r="D12" s="11">
        <v>0.5</v>
      </c>
      <c r="E12" t="s">
        <v>35</v>
      </c>
      <c r="F12" t="s">
        <v>51</v>
      </c>
    </row>
    <row r="13">
      <c r="A13">
        <v>1</v>
      </c>
      <c r="B13" t="s">
        <v>85</v>
      </c>
      <c r="C13" t="s">
        <v>75</v>
      </c>
      <c r="D13" s="11">
        <v>0.05</v>
      </c>
      <c r="E13" t="s">
        <v>42</v>
      </c>
      <c r="F13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inlineStr" s="13">
        <is>
          <t>Mise en place du poste de travail N 1 - Vérifier les D.L.C.,peser les denrées,sélectionner le matériel nécessaire. - Laver et désinfecter le matériel et le poste de travail en suivant les protocoles. S</t>
        </is>
      </c>
      <c r="E2" t="s" s="13"/>
      <c r="F2"/>
    </row>
    <row r="3">
      <c r="A3" t="s">
        <v>2</v>
      </c>
      <c r="B3">
        <v>2</v>
      </c>
      <c r="C3" t="s">
        <v>93</v>
      </c>
      <c r="D3" t="inlineStr" s="13">
        <is>
          <t>Préparations préliminaires - La veille : décongeler les noix de pétoncles. Réserver au froid, dans un bac g GN2/1H150 muni d’une grille égouttoir.Evaluer le nombre de noix de pétoncle L afin de déterminer le nombre de noix par portion.Couvrir.Indiquer la traçabilité du produit et indiquer la date de mise en décongélation. - Déconditionner la boîte de champignons suivant la procédure.Egoutter les champignons dans un bac GN 1/1 H 100 en prenant soin de récupérer le jus des chamL pignons dans une calotte.Filmer la calotte et doubler le bac perforé d’un bac. s Réserver au froid.</t>
        </is>
      </c>
      <c r="E3" t="s" s="13"/>
      <c r="F3" t="s">
        <v>94</v>
      </c>
    </row>
    <row r="4">
      <c r="A4" t="s">
        <v>2</v>
      </c>
      <c r="B4">
        <v>3</v>
      </c>
      <c r="C4" t="s">
        <v>95</v>
      </c>
      <c r="D4" t="inlineStr" s="13">
        <is>
          <t>Faire revenir les noix de pétoncles - Préchauffer la sauteuse. - Dans un bac GN 2/1 H 150 mettre les 500 g de farine. - Éponger les noix de pétoncles sur du papier absorbant.Saler et poivrer les noix. - Rouler les noix de pétoncles dans la farine.Tapoter entre les mains les noix pour retirer l’excédent de farine.Réserver dans deux bacs GN 1/1 H 25. - Dans la sauteuse,à l’huile et au beurre,faire sauter très vivement la moitié des noix de pétoncles.Le temps de cuisson ne doit pas excéder 2 à 3 minutes. - Ajouter les échalotes finement hachées au dernier moment. Flamber avec le Cognac. - Retirer aussitôt les noix de pétoncles pour éviter de trop les cuire. - Débarrasser et égoutter les noix dans 2 bacs GN 1/1 H 65 perforés doublés de bacs pleins. - Renouveler l’opération pour le reste des noix de pétoncles.</t>
        </is>
      </c>
      <c r="E4" t="s" s="13"/>
      <c r="F4" t="s">
        <v>96</v>
      </c>
    </row>
    <row r="5">
      <c r="A5" t="s">
        <v>2</v>
      </c>
      <c r="B5">
        <v>4</v>
      </c>
      <c r="C5" t="s">
        <v>97</v>
      </c>
      <c r="D5" t="inlineStr" s="13">
        <is>
          <t>Garnir les ramequins - Mettre 25 ramequins dans chacun des 4 bacs GN 1/1 H 45 pour faciliter leur mise en cuisson au four. - Garnir équitablement les ramequins avec les champignons et la portion de noix de pétoncles. - Verser 1 cL de madère dans chaque ramequin.</t>
        </is>
      </c>
      <c r="E5" t="s" s="13"/>
      <c r="F5" t="s">
        <v>98</v>
      </c>
    </row>
    <row r="6">
      <c r="A6" t="s">
        <v>2</v>
      </c>
      <c r="B6">
        <v>5</v>
      </c>
      <c r="C6" t="s">
        <v>99</v>
      </c>
      <c r="D6" t="inlineStr" s="13">
        <is>
          <t>Préparer la base de la sauce - Dans une russe,faire réduire aux 3/4 la crème fraîche et le jus des champignons. - Saler,poivrer et corser le goût de la base avec le concentré de crustacés.Rectifier l’assaisonnement.Maintenir au chaud en attente d’utilisation.</t>
        </is>
      </c>
      <c r="E6" t="s" s="13"/>
      <c r="F6"/>
    </row>
    <row r="7">
      <c r="A7" t="s">
        <v>2</v>
      </c>
      <c r="B7">
        <v>6</v>
      </c>
      <c r="C7" t="s">
        <v>100</v>
      </c>
      <c r="D7" t="inlineStr" s="13">
        <is>
          <t>Marquer la cuisson des noix de pétoncles - Préchauffer le four sur la position chaleur mixte à + 175°C. - Verser environ 6 cL de crème réduite dans chaque ramequin. - Étager les bacs de cuisson sur l’échelle de four. - Enfourner et cuire environ 4 minutes.Tester la cuisson des noix. - Respecter la procédure de fin de cuisson. - Stocker en armoire chaude et maintenir à + 63 °C en attente de consommation.</t>
        </is>
      </c>
      <c r="E7" t="s" s="13"/>
      <c r="F7" t="s">
        <v>101</v>
      </c>
    </row>
    <row r="8">
      <c r="A8" t="s">
        <v>2</v>
      </c>
      <c r="B8">
        <v>7</v>
      </c>
      <c r="C8" t="s">
        <v>102</v>
      </c>
      <c r="D8" t="s" s="13">
        <v>103</v>
      </c>
      <c r="E8" t="s" s="13"/>
      <c r="F8"/>
    </row>
    <row r="9">
      <c r="A9" t="s">
        <v>2</v>
      </c>
      <c r="B9">
        <v>8</v>
      </c>
      <c r="C9"/>
      <c r="D9" t="s" s="13">
        <v>104</v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105</v>
      </c>
      <c r="B1"/>
      <c r="C1"/>
      <c r="D1"/>
    </row>
    <row r="2">
      <c r="A2" t="str" s="14">
        <f>"GRO_CDC_086 · GRO.POISSONS · référence : "&amp;Besoins!B3&amp;" "&amp;Besoins!C3&amp;" · multiplicateur réglable sur la feuille ""Besoins"""</f>
        <v>GRO_CDC_086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106</v>
      </c>
      <c r="B4"/>
      <c r="C4"/>
      <c r="D4"/>
    </row>
    <row r="5">
      <c r="A5" t="s" s="16">
        <v>107</v>
      </c>
      <c r="B5" t="str" s="13">
        <f>"[METTRE EN PLACE] "&amp;Procedure!D2</f>
        <v>[METTRE EN PLACE] Mise en place du poste de travail N 1 - Vérifier les D.L.C.,peser les denrées,sélectionner le matériel nécessaire. - Laver et désinfecter le matériel et le poste de travail en suivant les protocoles. S</v>
      </c>
      <c r="C5"/>
      <c r="D5"/>
    </row>
    <row r="6">
      <c r="A6" t="s" s="16">
        <v>108</v>
      </c>
      <c r="B6" t="str" s="13">
        <f>"[RÉSERVER] "&amp;Procedure!D3</f>
        <v>[RÉSERVER] Préparations préliminaires - La veille : décongeler les noix de pétoncles. Réserver au froid, dans un bac g GN2/1H150 muni d’une grille égouttoir.Evaluer le nombre de noix de pétoncle L afin de déterminer le nombre de noix par portion.Couvrir.Indiquer la traçabilité du produit et indiquer la date de mise en décongélation. - Déconditionner la boîte de champignons suivant la procédure.Egoutter les champignons dans un bac GN 1/1 H 100 en prenant soin de récupérer le jus des chamL pignons dans une calotte.Filmer la calotte et doubler le bac perforé d’un bac. s Réserver au froid.</v>
      </c>
      <c r="C6"/>
      <c r="D6"/>
    </row>
    <row r="7">
      <c r="A7" t="s" s="16">
        <v>109</v>
      </c>
      <c r="B7" t="str" s="13">
        <f>"[SAUTER] "&amp;Procedure!D4</f>
        <v>[SAUTER] Faire revenir les noix de pétoncles - Préchauffer la sauteuse. - Dans un bac GN 2/1 H 150 mettre les 500 g de farine. - Éponger les noix de pétoncles sur du papier absorbant.Saler et poivrer les noix. - Rouler les noix de pétoncles dans la farine.Tapoter entre les mains les noix pour retirer l’excédent de farine.Réserver dans deux bacs GN 1/1 H 25. - Dans la sauteuse,à l’huile et au beurre,faire sauter très vivement la moitié des noix de pétoncles.Le temps de cuisson ne doit pas excéder 2 à 3 minutes. - Ajouter les échalotes finement hachées au dernier moment. Flamber avec le Cognac. - Retirer aussitôt les noix de pétoncles pour éviter de trop les cuire. - Débarrasser et égoutter les noix dans 2 bacs GN 1/1 H 65 perforés doublés de bacs pleins. - Renouveler l’opération pour le reste des noix de pétoncles.</v>
      </c>
      <c r="C7"/>
      <c r="D7"/>
    </row>
    <row r="8">
      <c r="A8" t="s" s="16">
        <v>110</v>
      </c>
      <c r="B8" t="str" s="13">
        <f>"[FOURRER] "&amp;Procedure!D5</f>
        <v>[FOURRER] Garnir les ramequins - Mettre 25 ramequins dans chacun des 4 bacs GN 1/1 H 45 pour faciliter leur mise en cuisson au four. - Garnir équitablement les ramequins avec les champignons et la portion de noix de pétoncles. - Verser 1 cL de madère dans chaque ramequin.</v>
      </c>
      <c r="C8"/>
      <c r="D8"/>
    </row>
    <row r="9">
      <c r="A9" t="s" s="16">
        <v>111</v>
      </c>
      <c r="B9" t="str" s="13">
        <f>"[PRÉPARER] "&amp;Procedure!D6</f>
        <v>[PRÉPARER] Préparer la base de la sauce - Dans une russe,faire réduire aux 3/4 la crème fraîche et le jus des champignons. - Saler,poivrer et corser le goût de la base avec le concentré de crustacés.Rectifier l’assaisonnement.Maintenir au chaud en attente d’utilisation.</v>
      </c>
      <c r="C9"/>
      <c r="D9"/>
    </row>
    <row r="10">
      <c r="A10" t="s" s="16">
        <v>112</v>
      </c>
      <c r="B10" t="str" s="13">
        <f>"[MARQUER] "&amp;Procedure!D7</f>
        <v>[MARQUER] Marquer la cuisson des noix de pétoncles - Préchauffer le four sur la position chaleur mixte à + 175°C. - Verser environ 6 cL de crème réduite dans chaque ramequin. - Étager les bacs de cuisson sur l’échelle de four. - Enfourner et cuire environ 4 minutes.Tester la cuisson des noix. - Respecter la procédure de fin de cuisson. - Stocker en armoire chaude et maintenir à + 63 °C en attente de consommation.</v>
      </c>
      <c r="C10"/>
      <c r="D10"/>
    </row>
    <row r="11">
      <c r="A11" t="s" s="16">
        <v>113</v>
      </c>
      <c r="B11" t="str" s="13">
        <f>"[SERVIR] "&amp;Procedure!D8</f>
        <v>[SERVIR] Servir - Servir les noix de pétoncles à la Newburg dans le ramequin sur assiette. - Servir très chaud,de préférence,cuire en flux tendu.</v>
      </c>
      <c r="C11"/>
      <c r="D11"/>
    </row>
    <row r="12">
      <c r="A12" t="s" s="16">
        <v>114</v>
      </c>
      <c r="B12" t="str" s="13">
        <f>Procedure!D9</f>
        <v>Suggestion - Cette recette peut être adaptée au cocktail de fruits de mer.</v>
      </c>
      <c r="C12"/>
      <c r="D12"/>
    </row>
    <row r="13">
      <c r="A13"/>
      <c r="B13"/>
      <c r="C13"/>
      <c r="D13"/>
    </row>
    <row r="14">
      <c r="A14" t="s" s="17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2026-09-15T14:15:10Z</dcterms:created>
  <dc:title>NOIX DE PÉTONCLES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2026-09-15T14:15:10Z</dcterms:modified>
  <cp:revision>1</cp:revision>
</cp:coreProperties>
</file>