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<sst xmlns="http://schemas.openxmlformats.org/spreadsheetml/2006/main" count="111" uniqueCount="111">
  <si>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</si>
  <si>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</si>
  <si>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NOIX DE PÉTONCLES</t>
  </si>
  <si>
    <t>Code</t>
  </si>
  <si>
    <t>GRO_CDC_086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</si>
  <si>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</si>
  <si>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</si>
  <si>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</si>
  <si>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</si>
  <si>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</si>
  <si>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</si>
  <si>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</si>
  <si>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</si>
  <si>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</si>
  <si>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</si>
  <si>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</si>
  <si>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</si>
  <si>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</si>
  <si>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</si>
  <si>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</si>
  <si>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</si>
  <si>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</si>
  <si>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</si>
  <si>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</si>
  <si>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</si>
  <si>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</si>
  <si>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</si>
  <si>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</si>
  <si>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</si>
  <si>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</si>
  <si>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</si>
  <si>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</si>
  <si>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</si>
  <si>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</si>
  <si>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</si>
  <si>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</si>
  <si>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</si>
  <si>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</si>
  <si>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</si>
  <si>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</si>
  <si>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</si>
  <si>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</si>
  <si>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</si>
  <si>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</si>
  <si>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</si>
  <si>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</si>
  <si>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</si>
  <si>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</si>
  <si>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</si>
  <si>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</si>
  <si>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</si>
  <si>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</si>
  <si>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</si>
  <si>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</si>
  <si>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</si>
  <si>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</si>
  <si>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</si>
  <si>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</si>
  <si>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</si>
  <si>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</si>
  <si>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</si>
  <si>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RNM3800121</t>
  </si>
  <si>
    <t>PÉTONCLE décortiqué Import</t>
  </si>
  <si>
    <t>Poissons et fruits de mer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</si>
  <si>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</si>
  <si>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</si>
  <si>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</si>
  <si>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</si>
  <si>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</si>
  <si>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</si>
  <si>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</si>
  <si>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PÉTONCLE décortiqué Import</t>
  </si>
  <si>
    <t>matiere</t>
  </si>
  <si>
    <t xml:space="preserve">    ↳ CHAMPIGNON DE PARIS Pologne pied coupé cat.I plateau</t>
  </si>
  <si>
    <t xml:space="preserve">    ↳ Échalotes émincées 4G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</si>
  <si>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</si>
  <si>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</si>
  <si>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</si>
  <si>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Madère (cuisson sauce)</t>
  </si>
  <si>
    <t xml:space="preserve">    ↳ Cognac VS (flambé, sauce)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</si>
  <si>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</si>
  <si>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</si>
  <si>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</si>
  <si>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</si>
  <si>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</si>
  <si>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</si>
  <si>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</si>
  <si>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</si>
  <si>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</si>
  <si>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</si>
  <si>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73 min (prepa)</t>
  </si>
  <si>
    <t>SAUTER</t>
  </si>
  <si>
    <t>58 min (cuisson)</t>
  </si>
  <si>
    <t>FOURRER</t>
  </si>
  <si>
    <t>105 min (cuisson)</t>
  </si>
  <si>
    <t>PRÉPARER</t>
  </si>
  <si>
    <t>MARQUER</t>
  </si>
  <si>
    <t>4 min (repos)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</si>
  <si>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</si>
  <si>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</si>
  <si>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</si>
  <si>
    <t>Fiche technique — NOIX DE PÉTONCLES</t>
  </si>
  <si>
    <t>NOIX DE PÉTONCLES  GRO_CDC_086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</si>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</sst>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241.875</v>
      </c>
    </row>
    <row r="12">
      <c r="A12" t="s" s="3">
        <v>17</v>
      </c>
      <c r="B12" s="4">
        <v>2.41875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241.875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E7*28</f>
        <v>5.6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E8*5.5</f>
        <v>5.5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E9*0.56</f>
        <v>0.28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E10*30</f>
        <v>1.5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E11*1.05</f>
        <v>0.525</v>
      </c>
    </row>
    <row r="12">
      <c r="A12" t="s">
        <v>49</v>
      </c>
      <c r="B12" t="s">
        <v>50</v>
      </c>
      <c r="C12" t="s">
        <v>51</v>
      </c>
      <c r="D12" s="9">
        <v>0.75</v>
      </c>
      <c r="E12" s="11">
        <f>D12*$B$2</f>
        <v>0.75</v>
      </c>
      <c r="F12" t="s">
        <v>42</v>
      </c>
      <c r="G12" s="4">
        <f>E12*5.2</f>
        <v>3.9</v>
      </c>
    </row>
    <row r="13">
      <c r="A13" t="s">
        <v>52</v>
      </c>
      <c r="B13" t="s">
        <v>53</v>
      </c>
      <c r="C13" t="s">
        <v>54</v>
      </c>
      <c r="D13" s="9">
        <v>6</v>
      </c>
      <c r="E13" s="11">
        <f>D13*$B$2</f>
        <v>6</v>
      </c>
      <c r="F13" t="s">
        <v>35</v>
      </c>
      <c r="G13" s="4">
        <f>E13*2.2</f>
        <v>13.2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42</v>
      </c>
      <c r="G14" s="4">
        <f>E14*3.2</f>
        <v>3.2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42</v>
      </c>
      <c r="G15" s="4">
        <f>E15*8.34</f>
        <v>4.17</v>
      </c>
    </row>
    <row r="16">
      <c r="A16" t="s">
        <v>61</v>
      </c>
      <c r="B16" t="s">
        <v>62</v>
      </c>
      <c r="C16" t="s">
        <v>63</v>
      </c>
      <c r="D16" s="9">
        <v>12</v>
      </c>
      <c r="E16" s="11">
        <f>D16*$B$2</f>
        <v>12</v>
      </c>
      <c r="F16" t="s">
        <v>42</v>
      </c>
      <c r="G16" s="4">
        <f>E16*17</f>
        <v>204</v>
      </c>
    </row>
    <row r="17">
      <c r="A17"/>
      <c r="B17"/>
      <c r="C17"/>
      <c r="D17"/>
      <c r="E17"/>
      <c r="F17" t="s" s="3">
        <v>64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12</v>
      </c>
      <c r="E3" t="s">
        <v>42</v>
      </c>
      <c r="F3" t="s">
        <v>63</v>
      </c>
    </row>
    <row r="4">
      <c r="A4">
        <v>1</v>
      </c>
      <c r="B4" t="s">
        <v>73</v>
      </c>
      <c r="C4" t="s">
        <v>72</v>
      </c>
      <c r="D4" s="11">
        <v>1</v>
      </c>
      <c r="E4" t="s">
        <v>25</v>
      </c>
      <c r="F4" t="s">
        <v>57</v>
      </c>
    </row>
    <row r="5">
      <c r="A5">
        <v>1</v>
      </c>
      <c r="B5" t="s">
        <v>74</v>
      </c>
      <c r="C5" t="s">
        <v>72</v>
      </c>
      <c r="D5" s="11">
        <v>0.5</v>
      </c>
      <c r="E5" t="s">
        <v>42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0.05</v>
      </c>
      <c r="E6" t="s">
        <v>42</v>
      </c>
      <c r="F6" t="s">
        <v>45</v>
      </c>
    </row>
    <row r="7">
      <c r="A7">
        <v>1</v>
      </c>
      <c r="B7" t="s">
        <v>76</v>
      </c>
      <c r="C7" t="s">
        <v>72</v>
      </c>
      <c r="D7" s="11">
        <v>6</v>
      </c>
      <c r="E7" t="s">
        <v>35</v>
      </c>
      <c r="F7" t="s">
        <v>54</v>
      </c>
    </row>
    <row r="8">
      <c r="A8">
        <v>1</v>
      </c>
      <c r="B8" t="s">
        <v>77</v>
      </c>
      <c r="C8" t="s">
        <v>72</v>
      </c>
      <c r="D8" s="11">
        <v>0.5</v>
      </c>
      <c r="E8" t="s">
        <v>42</v>
      </c>
      <c r="F8" t="s">
        <v>41</v>
      </c>
    </row>
    <row r="9">
      <c r="A9">
        <v>1</v>
      </c>
      <c r="B9" t="s">
        <v>78</v>
      </c>
      <c r="C9" t="s">
        <v>72</v>
      </c>
      <c r="D9" s="11">
        <v>1</v>
      </c>
      <c r="E9" t="s">
        <v>35</v>
      </c>
      <c r="F9" t="s">
        <v>38</v>
      </c>
    </row>
    <row r="10">
      <c r="A10">
        <v>1</v>
      </c>
      <c r="B10" t="s">
        <v>79</v>
      </c>
      <c r="C10" t="s">
        <v>72</v>
      </c>
      <c r="D10" s="11">
        <v>0.2</v>
      </c>
      <c r="E10" t="s">
        <v>35</v>
      </c>
      <c r="F10" t="s">
        <v>34</v>
      </c>
    </row>
    <row r="11">
      <c r="A11">
        <v>1</v>
      </c>
      <c r="B11" t="s">
        <v>80</v>
      </c>
      <c r="C11" t="s">
        <v>72</v>
      </c>
      <c r="D11" s="11">
        <v>0.75</v>
      </c>
      <c r="E11" t="s">
        <v>42</v>
      </c>
      <c r="F11" t="s">
        <v>51</v>
      </c>
    </row>
    <row r="12">
      <c r="A12">
        <v>1</v>
      </c>
      <c r="B12" t="s">
        <v>81</v>
      </c>
      <c r="C12" t="s">
        <v>72</v>
      </c>
      <c r="D12" s="11">
        <v>0.5</v>
      </c>
      <c r="E12" t="s">
        <v>35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3">
        <is>
          <t>Mise en place du poste de travail N 1 - Vérifier les D.L.C.,peser les denrées,sélectionner le matériel nécessaire. - Laver et désinfecter le matériel et le poste de travail en suivant les protocoles. S</t>
        </is>
      </c>
      <c r="E2" t="s" s="13"/>
      <c r="F2"/>
    </row>
    <row r="3">
      <c r="A3" t="s">
        <v>2</v>
      </c>
      <c r="B3">
        <v>2</v>
      </c>
      <c r="C3" t="s">
        <v>89</v>
      </c>
      <c r="D3" t="inlineStr" s="13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inlineStr" s="13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E4" t="s" s="13"/>
      <c r="F4" t="s">
        <v>92</v>
      </c>
    </row>
    <row r="5">
      <c r="A5" t="s">
        <v>2</v>
      </c>
      <c r="B5">
        <v>4</v>
      </c>
      <c r="C5" t="s">
        <v>93</v>
      </c>
      <c r="D5" t="inlineStr" s="13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E5" t="s" s="13"/>
      <c r="F5" t="s">
        <v>94</v>
      </c>
    </row>
    <row r="6">
      <c r="A6" t="s">
        <v>2</v>
      </c>
      <c r="B6">
        <v>5</v>
      </c>
      <c r="C6" t="s">
        <v>95</v>
      </c>
      <c r="D6" t="inlineStr" s="13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E7" t="s" s="13"/>
      <c r="F7" t="s">
        <v>97</v>
      </c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  <row r="9">
      <c r="A9" t="s">
        <v>2</v>
      </c>
      <c r="B9">
        <v>8</v>
      </c>
      <c r="C9"/>
      <c r="D9" t="s" s="13">
        <v>100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"GRO_CDC_086 · GRO.POISSONS · référence : "&amp;Besoins!B3&amp;" "&amp;Besoins!C3&amp;" · multiplicateur réglable sur la feuille ""Besoins"""</f>
        <v>GRO_CDC_086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N 1 - Vérifier les D.L.C.,peser les denrées,sélectionner le matériel nécessaire. - Laver et désinfecter le matériel et le poste de travail en suivant les protocoles. S</v>
      </c>
      <c r="C5"/>
      <c r="D5"/>
    </row>
    <row r="6">
      <c r="A6" t="s" s="16">
        <v>104</v>
      </c>
      <c r="B6" t="str" s="13">
        <f>"[RÉSERVER] "&amp;Procedure!D3</f>
        <v>[RÉSERVER] 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v>
      </c>
      <c r="C6"/>
      <c r="D6"/>
    </row>
    <row r="7">
      <c r="A7" t="s" s="16">
        <v>105</v>
      </c>
      <c r="B7" t="str" s="13">
        <f>"[SAUTER] "&amp;Procedure!D4</f>
        <v>[SAUTER] 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v>
      </c>
      <c r="C7"/>
      <c r="D7"/>
    </row>
    <row r="8">
      <c r="A8" t="s" s="16">
        <v>106</v>
      </c>
      <c r="B8" t="str" s="13">
        <f>"[FOURRER] "&amp;Procedure!D5</f>
        <v>[FOURRER] Garnir les ramequins - Mettre 25 ramequins dans chacun des 4 bacs GN 1/1 H 45 pour faciliter leur mise en cuisson au four. - Garnir équitablement les ramequins avec les champignons et la portion de noix de pétoncles. - Verser 1 cL de madère dans chaque ramequin.</v>
      </c>
      <c r="C8"/>
      <c r="D8"/>
    </row>
    <row r="9">
      <c r="A9" t="s" s="16">
        <v>107</v>
      </c>
      <c r="B9" t="str" s="13">
        <f>"[PRÉPARER] "&amp;Procedure!D6</f>
        <v>[PRÉPARER] Préparer la base de la sauce - Dans une russe,faire réduire aux 3/4 la crème fraîche et le jus des champignons. - Saler,poivrer et corser le goût de la base avec le concentré de crustacés.Rectifier l’assaisonnement.Maintenir au chaud en attente d’utilisation.</v>
      </c>
      <c r="C9"/>
      <c r="D9"/>
    </row>
    <row r="10">
      <c r="A10" t="s" s="16">
        <v>108</v>
      </c>
      <c r="B10" t="str" s="13">
        <f>"[MARQUER] "&amp;Procedure!D7</f>
        <v>[MARQUER] 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v>
      </c>
      <c r="C10"/>
      <c r="D10"/>
    </row>
    <row r="11">
      <c r="A11" t="s" s="16">
        <v>109</v>
      </c>
      <c r="B11" t="str" s="13">
        <f>"[SERVIR] "&amp;Procedure!D8</f>
        <v>[SERVIR] Servir - Servir les noix de pétoncles à la Newburg dans le ramequin sur assiette. - Servir très chaud,de préférence,cuire en flux tendu.</v>
      </c>
      <c r="C11"/>
      <c r="D11"/>
    </row>
    <row r="12">
      <c r="A12" t="s" s="16">
        <v>110</v>
      </c>
      <c r="B12" t="str" s="13">
        <f>Procedure!D9</f>
        <v>Suggestion - Cette recette peut être adaptée au cocktail de fruits de mer.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2026-08-01T00:00:53Z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2026-08-01T00:00:53Z</dcterms:modified>
  <cp:revision>1</cp:revision>
</cp:coreProperties>
</file>