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<sst xmlns="http://schemas.openxmlformats.org/spreadsheetml/2006/main" count="123" uniqueCount="123">
  <si>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</si>
  <si>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</si>
  <si>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CALAMARS À L’AMÉRICAINE</t>
  </si>
  <si>
    <t>Code</t>
  </si>
  <si>
    <t>GRO_CDC_085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</si>
  <si>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</si>
  <si>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</si>
  <si>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</si>
  <si>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</si>
  <si>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</si>
  <si>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</si>
  <si>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</si>
  <si>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</si>
  <si>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</si>
  <si>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</si>
  <si>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</si>
  <si>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</si>
  <si>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</si>
  <si>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</si>
  <si>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</si>
  <si>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</si>
  <si>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</si>
  <si>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</si>
  <si>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</si>
  <si>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</si>
  <si>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</si>
  <si>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</si>
  <si>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</si>
  <si>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</si>
  <si>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</si>
  <si>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</si>
  <si>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</si>
  <si>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</si>
  <si>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</si>
  <si>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</si>
  <si>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</si>
  <si>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</si>
  <si>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</si>
  <si>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</si>
  <si>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</si>
  <si>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</si>
  <si>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</si>
  <si>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</si>
  <si>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</si>
  <si>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</si>
  <si>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</si>
  <si>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</si>
  <si>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</si>
  <si>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</si>
  <si>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</si>
  <si>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</si>
  <si>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</si>
  <si>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</si>
  <si>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</si>
  <si>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RNM1940160</t>
  </si>
  <si>
    <t>ESTRAGON France botte</t>
  </si>
  <si>
    <t>Légumes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</si>
  <si>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</si>
  <si>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</si>
  <si>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</si>
  <si>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</si>
  <si>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</si>
  <si>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</si>
  <si>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</si>
  <si>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</si>
  <si>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</si>
  <si>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</si>
  <si>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</si>
  <si>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</si>
  <si>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</si>
  <si>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</si>
  <si>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</si>
  <si>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</si>
  <si>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</si>
  <si>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</si>
  <si>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</si>
  <si>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</si>
  <si>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</si>
  <si>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</si>
  <si>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</si>
  <si>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Échalotes émincées 4G</t>
  </si>
  <si>
    <t xml:space="preserve">    ↳ Carottes en rondelles cuites surgelées</t>
  </si>
  <si>
    <t xml:space="preserve">    ↳ Tomates en dés surgelées IQF</t>
  </si>
  <si>
    <t xml:space="preserve">    ↳ Ail haché IQF</t>
  </si>
  <si>
    <t xml:space="preserve">    ↳ ESTRAGON France botte</t>
  </si>
  <si>
    <t xml:space="preserve">    ↳ Cognac VS (flambé, sauce)</t>
  </si>
  <si>
    <t xml:space="preserve">    ↳ Vin blanc sec de cuisson</t>
  </si>
  <si>
    <t xml:space="preserve">    ↳ Beurre doux 82% MG plaquette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</si>
  <si>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</si>
  <si>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</si>
  <si>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</si>
  <si>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</si>
  <si>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</si>
  <si>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</si>
  <si>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</si>
  <si>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</si>
  <si>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</si>
  <si>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</si>
  <si>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</si>
  <si>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ÉTUVER</t>
  </si>
  <si>
    <t>SUER</t>
  </si>
  <si>
    <t>10 min (cuisson)</t>
  </si>
  <si>
    <t>CUIRE</t>
  </si>
  <si>
    <t>45 min (cuisson)</t>
  </si>
  <si>
    <t>INCORPORER</t>
  </si>
  <si>
    <t>TERMINER</t>
  </si>
  <si>
    <t>40 min (repos)</t>
  </si>
  <si>
    <t>SERVIR</t>
  </si>
  <si>
    <t>Servir - Dresser les calamars à l’américaine sur assiette,napper de sauce et accompagner de riz pilaf.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</si>
  <si>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</si>
  <si>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</si>
  <si>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</si>
  <si>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CALAMARS À L’AMÉRICAINE</t>
  </si>
  <si>
    <t>CALAMARS À L’AMÉRICAINE  GRO_CDC_085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</si>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</sst>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34.00155</v>
      </c>
    </row>
    <row r="12">
      <c r="A12" t="s" s="3">
        <v>16</v>
      </c>
      <c r="B12" s="4">
        <v>0.3400155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34.00155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0.08</v>
      </c>
      <c r="E7" s="11">
        <f>D7*$B$2</f>
        <v>0.08</v>
      </c>
      <c r="F7" t="s">
        <v>34</v>
      </c>
      <c r="G7" s="4">
        <f>E7*28</f>
        <v>2.24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34</v>
      </c>
      <c r="G8" s="4">
        <f>E8*2.8</f>
        <v>8.4</v>
      </c>
    </row>
    <row r="9">
      <c r="A9" t="s" s="12">
        <v>38</v>
      </c>
      <c r="B9" t="s">
        <v>39</v>
      </c>
      <c r="C9" t="s">
        <v>40</v>
      </c>
      <c r="D9" s="9">
        <v>9.85</v>
      </c>
      <c r="E9" s="11">
        <f>D9*$B$2</f>
        <v>9.85</v>
      </c>
      <c r="F9" t="s">
        <v>34</v>
      </c>
      <c r="G9" s="4">
        <f>E9*0.003</f>
        <v>0.02955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E10*0.56</f>
        <v>0.336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44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57</v>
      </c>
      <c r="G14" s="4">
        <f>E14*6</f>
        <v>0.3</v>
      </c>
    </row>
    <row r="15">
      <c r="A15" t="s">
        <v>58</v>
      </c>
      <c r="B15" t="s">
        <v>59</v>
      </c>
      <c r="C15" t="s">
        <v>60</v>
      </c>
      <c r="D15" s="9">
        <v>0.5</v>
      </c>
      <c r="E15" s="11">
        <f>D15*$B$2</f>
        <v>0.5</v>
      </c>
      <c r="F15" t="s">
        <v>44</v>
      </c>
      <c r="G15" s="4">
        <f>E15*8.34</f>
        <v>4.17</v>
      </c>
    </row>
    <row r="16">
      <c r="A16" t="s">
        <v>61</v>
      </c>
      <c r="B16" t="s">
        <v>62</v>
      </c>
      <c r="C16" t="s">
        <v>63</v>
      </c>
      <c r="D16" s="9">
        <v>0.1</v>
      </c>
      <c r="E16" s="11">
        <f>D16*$B$2</f>
        <v>0.1</v>
      </c>
      <c r="F16" t="s">
        <v>44</v>
      </c>
      <c r="G16" s="4">
        <f>E16*9.26</f>
        <v>0.926</v>
      </c>
    </row>
    <row r="17">
      <c r="A17" t="s">
        <v>64</v>
      </c>
      <c r="B17" t="s">
        <v>65</v>
      </c>
      <c r="C17" t="s">
        <v>63</v>
      </c>
      <c r="D17" s="9">
        <v>1</v>
      </c>
      <c r="E17" s="11">
        <f>D17*$B$2</f>
        <v>1</v>
      </c>
      <c r="F17" t="s">
        <v>44</v>
      </c>
      <c r="G17" s="4">
        <f>E17*3.3</f>
        <v>3.3</v>
      </c>
    </row>
    <row r="18">
      <c r="A18" t="s">
        <v>66</v>
      </c>
      <c r="B18" t="s">
        <v>67</v>
      </c>
      <c r="C18" t="s">
        <v>63</v>
      </c>
      <c r="D18" s="9">
        <v>2.5</v>
      </c>
      <c r="E18" s="11">
        <f>D18*$B$2</f>
        <v>2.5</v>
      </c>
      <c r="F18" t="s">
        <v>44</v>
      </c>
      <c r="G18" s="4">
        <f>E18*2.92</f>
        <v>7.3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73</v>
      </c>
      <c r="D3" s="11">
        <v>10</v>
      </c>
      <c r="E3" t="s">
        <v>34</v>
      </c>
      <c r="F3" t="s">
        <v>76</v>
      </c>
    </row>
    <row r="4">
      <c r="A4">
        <v>2</v>
      </c>
      <c r="B4" t="s">
        <v>77</v>
      </c>
      <c r="C4" t="s">
        <v>78</v>
      </c>
      <c r="D4" s="11">
        <v>9.85</v>
      </c>
      <c r="E4" t="s">
        <v>34</v>
      </c>
      <c r="F4" t="s">
        <v>40</v>
      </c>
    </row>
    <row r="5">
      <c r="A5">
        <v>2</v>
      </c>
      <c r="B5" t="s">
        <v>79</v>
      </c>
      <c r="C5" t="s">
        <v>78</v>
      </c>
      <c r="D5" s="11">
        <v>0.15</v>
      </c>
      <c r="E5" t="s">
        <v>44</v>
      </c>
      <c r="F5" t="s">
        <v>47</v>
      </c>
    </row>
    <row r="6">
      <c r="A6">
        <v>1</v>
      </c>
      <c r="B6" t="s">
        <v>80</v>
      </c>
      <c r="C6" t="s">
        <v>78</v>
      </c>
      <c r="D6" s="11">
        <v>0.5</v>
      </c>
      <c r="E6" t="s">
        <v>44</v>
      </c>
      <c r="F6" t="s">
        <v>60</v>
      </c>
    </row>
    <row r="7">
      <c r="A7">
        <v>1</v>
      </c>
      <c r="B7" t="s">
        <v>81</v>
      </c>
      <c r="C7" t="s">
        <v>78</v>
      </c>
      <c r="D7" s="11">
        <v>1</v>
      </c>
      <c r="E7" t="s">
        <v>44</v>
      </c>
      <c r="F7" t="s">
        <v>63</v>
      </c>
    </row>
    <row r="8">
      <c r="A8">
        <v>1</v>
      </c>
      <c r="B8" t="s">
        <v>82</v>
      </c>
      <c r="C8" t="s">
        <v>78</v>
      </c>
      <c r="D8" s="11">
        <v>2.5</v>
      </c>
      <c r="E8" t="s">
        <v>44</v>
      </c>
      <c r="F8" t="s">
        <v>63</v>
      </c>
    </row>
    <row r="9">
      <c r="A9">
        <v>1</v>
      </c>
      <c r="B9" t="s">
        <v>83</v>
      </c>
      <c r="C9" t="s">
        <v>78</v>
      </c>
      <c r="D9" s="11">
        <v>0.1</v>
      </c>
      <c r="E9" t="s">
        <v>44</v>
      </c>
      <c r="F9" t="s">
        <v>63</v>
      </c>
    </row>
    <row r="10">
      <c r="A10">
        <v>1</v>
      </c>
      <c r="B10" t="s">
        <v>84</v>
      </c>
      <c r="C10" t="s">
        <v>78</v>
      </c>
      <c r="D10" s="11">
        <v>0.05</v>
      </c>
      <c r="E10" t="s">
        <v>44</v>
      </c>
      <c r="F10" t="s">
        <v>56</v>
      </c>
    </row>
    <row r="11">
      <c r="A11">
        <v>1</v>
      </c>
      <c r="B11" t="s">
        <v>85</v>
      </c>
      <c r="C11" t="s">
        <v>78</v>
      </c>
      <c r="D11" s="11">
        <v>0.08</v>
      </c>
      <c r="E11" t="s">
        <v>34</v>
      </c>
      <c r="F11" t="s">
        <v>33</v>
      </c>
    </row>
    <row r="12">
      <c r="A12">
        <v>1</v>
      </c>
      <c r="B12" t="s">
        <v>86</v>
      </c>
      <c r="C12" t="s">
        <v>78</v>
      </c>
      <c r="D12" s="11">
        <v>3</v>
      </c>
      <c r="E12" t="s">
        <v>34</v>
      </c>
      <c r="F12" t="s">
        <v>37</v>
      </c>
    </row>
    <row r="13">
      <c r="A13">
        <v>1</v>
      </c>
      <c r="B13" t="s">
        <v>87</v>
      </c>
      <c r="C13" t="s">
        <v>78</v>
      </c>
      <c r="D13" s="11">
        <v>0.5</v>
      </c>
      <c r="E13" t="s">
        <v>44</v>
      </c>
      <c r="F13" t="s">
        <v>50</v>
      </c>
    </row>
    <row r="14">
      <c r="A14">
        <v>1</v>
      </c>
      <c r="B14" t="s">
        <v>88</v>
      </c>
      <c r="C14" t="s">
        <v>78</v>
      </c>
      <c r="D14" s="11">
        <v>2</v>
      </c>
      <c r="E14" t="s">
        <v>34</v>
      </c>
      <c r="F14" t="s">
        <v>53</v>
      </c>
    </row>
    <row r="15">
      <c r="A15">
        <v>1</v>
      </c>
      <c r="B15" t="s">
        <v>89</v>
      </c>
      <c r="C15" t="s">
        <v>78</v>
      </c>
      <c r="D15" s="11">
        <v>0.6</v>
      </c>
      <c r="E15" t="s">
        <v>44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100</v>
      </c>
      <c r="D5" t="inlineStr" s="14">
        <is>
          <t>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t>
        </is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inlineStr" s="14">
        <is>
          <t>Cuire l’émincé de calamar - Préchauffer le four sur la position vapeur. - Répartir le calamar dans 4 bac GN 1/1 H 100 perforés. - Étager les bacs sur l’échelle de four. - Enfourner et cuire 20 minutes à la vapeur.Laisser égoutter les calamars dans le four.</t>
        </is>
      </c>
      <c r="E6" t="s" s="14"/>
      <c r="F6" t="s">
        <v>103</v>
      </c>
    </row>
    <row r="7">
      <c r="A7" t="s">
        <v>2</v>
      </c>
      <c r="B7">
        <v>6</v>
      </c>
      <c r="C7" t="s">
        <v>104</v>
      </c>
      <c r="D7" t="inlineStr" s="14">
        <is>
          <t>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t>
        </is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t>
        </is>
      </c>
      <c r="E8" t="s" s="14"/>
      <c r="F8" t="s">
        <v>106</v>
      </c>
    </row>
    <row r="9">
      <c r="A9" t="s">
        <v>2</v>
      </c>
      <c r="B9">
        <v>8</v>
      </c>
      <c r="C9" t="s">
        <v>107</v>
      </c>
      <c r="D9" t="s" s="14">
        <v>108</v>
      </c>
      <c r="E9" t="s" s="14"/>
      <c r="F9"/>
    </row>
    <row r="10">
      <c r="A10" t="s">
        <v>109</v>
      </c>
      <c r="B10">
        <v>1</v>
      </c>
      <c r="C10" t="s">
        <v>110</v>
      </c>
      <c r="D10" t="s" s="14">
        <v>111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"GRO_CDC_085 · GRO.POISSONS · référence : "&amp;Besoins!B3&amp;" "&amp;Besoins!C3&amp;" · multiplicateur réglable sur la feuille ""Besoins"""</f>
        <v>GRO_CDC_085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"[PRÉPARER] "&amp;Procedure!D3</f>
        <v>[PRÉPARER] 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v>
      </c>
      <c r="C6"/>
      <c r="D6"/>
    </row>
    <row r="7">
      <c r="A7" t="s" s="17">
        <v>116</v>
      </c>
      <c r="B7" t="str" s="14">
        <f>"[ÉTUVER] "&amp;Procedure!D4</f>
        <v>[ÉTUVER] 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v>
      </c>
      <c r="C7"/>
      <c r="D7"/>
    </row>
    <row r="8">
      <c r="A8" t="s" s="17">
        <v>117</v>
      </c>
      <c r="B8" t="str" s="14">
        <f>"[SUER] "&amp;Procedure!D5</f>
        <v>[SUER] 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v>
      </c>
      <c r="C8"/>
      <c r="D8"/>
    </row>
    <row r="9">
      <c r="A9" t="s" s="17">
        <v>118</v>
      </c>
      <c r="B9" t="str" s="14">
        <f>"[CUIRE] "&amp;Procedure!D6</f>
        <v>[CUIRE] Cuire l’émincé de calamar - Préchauffer le four sur la position vapeur. - Répartir le calamar dans 4 bac GN 1/1 H 100 perforés. - Étager les bacs sur l’échelle de four. - Enfourner et cuire 20 minutes à la vapeur.Laisser égoutter les calamars dans le four.</v>
      </c>
      <c r="C9"/>
      <c r="D9"/>
    </row>
    <row r="10">
      <c r="A10" t="s" s="17">
        <v>119</v>
      </c>
      <c r="B10" t="str" s="14">
        <f>"[INCORPORER] "&amp;Procedure!D7</f>
        <v>[INCORPORER] 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v>
      </c>
      <c r="C10"/>
      <c r="D10"/>
    </row>
    <row r="11">
      <c r="A11" t="s" s="17">
        <v>120</v>
      </c>
      <c r="B11" t="str" s="14">
        <f>"[TERMINER] "&amp;Procedure!D8</f>
        <v>[TERMINER] 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v>
      </c>
      <c r="C11"/>
      <c r="D11"/>
    </row>
    <row r="12">
      <c r="A12" t="s" s="17">
        <v>121</v>
      </c>
      <c r="B12" t="str" s="14">
        <f>"[SERVIR] "&amp;Procedure!D9</f>
        <v>[SERVIR] Servir - Dresser les calamars à l’américaine sur assiette,napper de sauce et accompagner de riz pilaf.</v>
      </c>
      <c r="C12"/>
      <c r="D12"/>
    </row>
    <row r="13">
      <c r="A13"/>
      <c r="B13"/>
      <c r="C13"/>
      <c r="D13"/>
    </row>
    <row r="14">
      <c r="A14" t="s" s="16">
        <v>122</v>
      </c>
      <c r="B14"/>
      <c r="C14"/>
      <c r="D14"/>
    </row>
    <row r="15">
      <c r="A15" t="s" s="17">
        <v>114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2026-08-01T00:00:46Z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2026-08-01T00:00:46Z</dcterms:modified>
  <cp:revision>1</cp:revision>
</cp:coreProperties>
</file>