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<sst xmlns="http://schemas.openxmlformats.org/spreadsheetml/2006/main" count="110" uniqueCount="110">
  <si>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</si>
  <si>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</si>
  <si>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FILETS DE LIEU CRÉCY</t>
  </si>
  <si>
    <t>Code</t>
  </si>
  <si>
    <t>GRO_CDC_083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</si>
  <si>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</si>
  <si>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</si>
  <si>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</si>
  <si>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</si>
  <si>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</si>
  <si>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</si>
  <si>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</si>
  <si>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</si>
  <si>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</si>
  <si>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</si>
  <si>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</si>
  <si>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</si>
  <si>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</si>
  <si>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</si>
  <si>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</si>
  <si>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</si>
  <si>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</si>
  <si>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</si>
  <si>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</si>
  <si>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</si>
  <si>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</si>
  <si>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</si>
  <si>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</si>
  <si>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</si>
  <si>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</si>
  <si>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</si>
  <si>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</si>
  <si>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</si>
  <si>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</si>
  <si>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</si>
  <si>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</si>
  <si>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</si>
  <si>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</si>
  <si>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</si>
  <si>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</si>
  <si>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</si>
  <si>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</si>
  <si>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</si>
  <si>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</si>
  <si>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</si>
  <si>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</si>
  <si>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</si>
  <si>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</si>
  <si>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</si>
  <si>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</si>
  <si>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</si>
  <si>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</si>
  <si>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</si>
  <si>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</si>
  <si>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</si>
  <si>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RNM23500123</t>
  </si>
  <si>
    <t>CHAMPIGNON DE PARIS Pologne pied coupé cat.I plateau</t>
  </si>
  <si>
    <t>RNMS00890</t>
  </si>
  <si>
    <t>Purée de carottes nature surgelée</t>
  </si>
  <si>
    <t>Légumes surgelés</t>
  </si>
  <si>
    <t>RNMS00480</t>
  </si>
  <si>
    <t>Filets calibrés colin lieu simple congélation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</si>
  <si>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</si>
  <si>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</si>
  <si>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</si>
  <si>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</si>
  <si>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</si>
  <si>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</si>
  <si>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</si>
  <si>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</si>
  <si>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calibrés colin lieu simple congélation</t>
  </si>
  <si>
    <t>matiere</t>
  </si>
  <si>
    <t xml:space="preserve">    ↳ Beurre doux 82% MG plaquette</t>
  </si>
  <si>
    <t xml:space="preserve">    ↳ CERFEUIL France botte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</si>
  <si>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</si>
  <si>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</si>
  <si>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</si>
  <si>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</si>
  <si>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CHAMPIGNON DE PARIS Pologne pied coupé cat.I plateau</t>
  </si>
  <si>
    <t xml:space="preserve">    ↳ Fumet de poisson concentré</t>
  </si>
  <si>
    <t xml:space="preserve">    ↳ Crème fraîche liquide 15% MG allégée</t>
  </si>
  <si>
    <t xml:space="preserve">    ↳ Farine de blé T55</t>
  </si>
  <si>
    <t xml:space="preserve">    ↳ Purée de carottes nature surgelée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</si>
  <si>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</si>
  <si>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</si>
  <si>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</si>
  <si>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</si>
  <si>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</si>
  <si>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</si>
  <si>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</si>
  <si>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</si>
  <si>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78 min (prepa)</t>
  </si>
  <si>
    <t>ÉTUVER</t>
  </si>
  <si>
    <t>RÉALISER</t>
  </si>
  <si>
    <t>80 min (repos)</t>
  </si>
  <si>
    <t>DISPOSER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</si>
  <si>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</si>
  <si>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</si>
  <si>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</si>
  <si>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</si>
  <si>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LIEU CRÉCY</t>
  </si>
  <si>
    <t>FILETS DE LIEU CRÉCY  GRO_CDC_083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</si>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</sst>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326.92164</v>
      </c>
    </row>
    <row r="12">
      <c r="A12" t="s" s="3">
        <v>16</v>
      </c>
      <c r="B12" s="4">
        <v>3.2692164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326.92164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7.88</v>
      </c>
      <c r="E7" s="11">
        <f>D7*$B$2</f>
        <v>7.88</v>
      </c>
      <c r="F7" t="s">
        <v>34</v>
      </c>
      <c r="G7" s="4">
        <f>E7*0.003</f>
        <v>0.02364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38</v>
      </c>
      <c r="G8" s="4">
        <f>E8*0.56</f>
        <v>0.336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38</v>
      </c>
      <c r="G9" s="4">
        <f>E9*30</f>
        <v>3</v>
      </c>
    </row>
    <row r="10">
      <c r="A10" t="s">
        <v>42</v>
      </c>
      <c r="B10" t="s">
        <v>43</v>
      </c>
      <c r="C10" t="s">
        <v>44</v>
      </c>
      <c r="D10" s="9">
        <v>0.12</v>
      </c>
      <c r="E10" s="11">
        <f>D10*$B$2</f>
        <v>0.12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38</v>
      </c>
      <c r="G11" s="4">
        <f>E11*5.2</f>
        <v>1.3</v>
      </c>
    </row>
    <row r="12">
      <c r="A12" t="s">
        <v>48</v>
      </c>
      <c r="B12" t="s">
        <v>49</v>
      </c>
      <c r="C12" t="s">
        <v>50</v>
      </c>
      <c r="D12" s="9">
        <v>2</v>
      </c>
      <c r="E12" s="11">
        <f>D12*$B$2</f>
        <v>2</v>
      </c>
      <c r="F12" t="s">
        <v>34</v>
      </c>
      <c r="G12" s="4">
        <f>E12*2.2</f>
        <v>4.4</v>
      </c>
    </row>
    <row r="13">
      <c r="A13" t="s">
        <v>51</v>
      </c>
      <c r="B13" t="s">
        <v>52</v>
      </c>
      <c r="C13" t="s">
        <v>53</v>
      </c>
      <c r="D13" s="9">
        <v>6.667</v>
      </c>
      <c r="E13" s="11">
        <f>D13*$B$2</f>
        <v>6.667</v>
      </c>
      <c r="F13" t="s">
        <v>54</v>
      </c>
      <c r="G13" s="4">
        <f>E13*6</f>
        <v>40.002</v>
      </c>
    </row>
    <row r="14">
      <c r="A14" t="s">
        <v>55</v>
      </c>
      <c r="B14" t="s">
        <v>56</v>
      </c>
      <c r="C14" t="s">
        <v>53</v>
      </c>
      <c r="D14" s="9">
        <v>0.1</v>
      </c>
      <c r="E14" s="11">
        <f>D14*$B$2</f>
        <v>0.1</v>
      </c>
      <c r="F14" t="s">
        <v>38</v>
      </c>
      <c r="G14" s="4">
        <f>E14*3.2</f>
        <v>0.32</v>
      </c>
    </row>
    <row r="15">
      <c r="A15" t="s">
        <v>57</v>
      </c>
      <c r="B15" t="s">
        <v>58</v>
      </c>
      <c r="C15" t="s">
        <v>59</v>
      </c>
      <c r="D15" s="9">
        <v>10</v>
      </c>
      <c r="E15" s="11">
        <f>D15*$B$2</f>
        <v>10</v>
      </c>
      <c r="F15" t="s">
        <v>38</v>
      </c>
      <c r="G15" s="4">
        <f>E15*4.36</f>
        <v>43.6</v>
      </c>
    </row>
    <row r="16">
      <c r="A16" t="s">
        <v>60</v>
      </c>
      <c r="B16" t="s">
        <v>61</v>
      </c>
      <c r="C16" t="s">
        <v>62</v>
      </c>
      <c r="D16" s="9">
        <v>14</v>
      </c>
      <c r="E16" s="11">
        <f>D16*$B$2</f>
        <v>14</v>
      </c>
      <c r="F16" t="s">
        <v>38</v>
      </c>
      <c r="G16" s="4">
        <f>E16*16.71</f>
        <v>233.94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1">
        <v>14</v>
      </c>
      <c r="E3" t="s">
        <v>38</v>
      </c>
      <c r="F3" t="s">
        <v>62</v>
      </c>
    </row>
    <row r="4">
      <c r="A4">
        <v>1</v>
      </c>
      <c r="B4" t="s">
        <v>72</v>
      </c>
      <c r="C4" t="s">
        <v>71</v>
      </c>
      <c r="D4" s="11">
        <v>0.25</v>
      </c>
      <c r="E4" t="s">
        <v>38</v>
      </c>
      <c r="F4" t="s">
        <v>47</v>
      </c>
    </row>
    <row r="5">
      <c r="A5">
        <v>1</v>
      </c>
      <c r="B5" t="s">
        <v>73</v>
      </c>
      <c r="C5" t="s">
        <v>71</v>
      </c>
      <c r="D5" s="11">
        <v>6.667</v>
      </c>
      <c r="E5" t="s">
        <v>54</v>
      </c>
      <c r="F5" t="s">
        <v>53</v>
      </c>
    </row>
    <row r="6">
      <c r="A6">
        <v>1</v>
      </c>
      <c r="B6" t="s">
        <v>74</v>
      </c>
      <c r="C6" t="s">
        <v>68</v>
      </c>
      <c r="D6" s="11">
        <v>8</v>
      </c>
      <c r="E6" t="s">
        <v>34</v>
      </c>
      <c r="F6" t="s">
        <v>75</v>
      </c>
    </row>
    <row r="7">
      <c r="A7">
        <v>2</v>
      </c>
      <c r="B7" t="s">
        <v>76</v>
      </c>
      <c r="C7" t="s">
        <v>71</v>
      </c>
      <c r="D7" s="11">
        <v>7.88</v>
      </c>
      <c r="E7" t="s">
        <v>34</v>
      </c>
      <c r="F7" t="s">
        <v>33</v>
      </c>
    </row>
    <row r="8">
      <c r="A8">
        <v>2</v>
      </c>
      <c r="B8" t="s">
        <v>77</v>
      </c>
      <c r="C8" t="s">
        <v>71</v>
      </c>
      <c r="D8" s="11">
        <v>0.12</v>
      </c>
      <c r="E8" t="s">
        <v>38</v>
      </c>
      <c r="F8" t="s">
        <v>44</v>
      </c>
    </row>
    <row r="9">
      <c r="A9">
        <v>1</v>
      </c>
      <c r="B9" t="s">
        <v>78</v>
      </c>
      <c r="C9" t="s">
        <v>71</v>
      </c>
      <c r="D9" s="11">
        <v>0.1</v>
      </c>
      <c r="E9" t="s">
        <v>38</v>
      </c>
      <c r="F9" t="s">
        <v>53</v>
      </c>
    </row>
    <row r="10">
      <c r="A10">
        <v>1</v>
      </c>
      <c r="B10" t="s">
        <v>79</v>
      </c>
      <c r="C10" t="s">
        <v>71</v>
      </c>
      <c r="D10" s="11">
        <v>0.1</v>
      </c>
      <c r="E10" t="s">
        <v>38</v>
      </c>
      <c r="F10" t="s">
        <v>41</v>
      </c>
    </row>
    <row r="11">
      <c r="A11">
        <v>1</v>
      </c>
      <c r="B11" t="s">
        <v>80</v>
      </c>
      <c r="C11" t="s">
        <v>71</v>
      </c>
      <c r="D11" s="11">
        <v>2</v>
      </c>
      <c r="E11" t="s">
        <v>34</v>
      </c>
      <c r="F11" t="s">
        <v>50</v>
      </c>
    </row>
    <row r="12">
      <c r="A12">
        <v>1</v>
      </c>
      <c r="B12" t="s">
        <v>81</v>
      </c>
      <c r="C12" t="s">
        <v>71</v>
      </c>
      <c r="D12" s="11">
        <v>0.6</v>
      </c>
      <c r="E12" t="s">
        <v>38</v>
      </c>
      <c r="F12" t="s">
        <v>37</v>
      </c>
    </row>
    <row r="13">
      <c r="A13">
        <v>1</v>
      </c>
      <c r="B13" t="s">
        <v>82</v>
      </c>
      <c r="C13" t="s">
        <v>71</v>
      </c>
      <c r="D13" s="11">
        <v>10</v>
      </c>
      <c r="E13" t="s">
        <v>38</v>
      </c>
      <c r="F13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90</v>
      </c>
      <c r="D3" t="inlineStr" s="14">
        <is>
          <t>Préparations préliminaires - La veille : décongeler le poisson,suivant la procédure. - Habiller,portionner,laver et égoutter le poisson dans un bac GN 2/1 H 200 en polycarbonate,muni d’une grille égouttoir.Couvrir et réserver au froid. - Déconditionner les galets de purée de carotte surgelés,suivant la procédure,et les mettre dans 2 bacs GN 1/1 H 100.Réserver au froid. - Laver et désinfecter le cerfeuil suivant la procédure.Effeuiller le cerfeuil.Réserver. - Dans une petite russe,faire fondre 250 g de beurre. - Au pinceau,badigeonner le fond de 8 bacs GN 1/1 H 25 perforés. - Saler et poivrer le fond des bacs.Réserver.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inlineStr" s="14">
        <is>
          <t>Confectionner le roux - Dans un rondeau,faire fondre le beurre.Ajouter la farine tamisée.Remuer au fouet. - Cuire le roux sans coloration.Refroidir le roux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/>
      <c r="D5" t="inlineStr" s="14">
        <is>
          <t>Réchauffer la purée de carotte - Préchauffer le four,en position mixte,à +160 °C. - Couvrir les deux bacs contenant les galets de purée de carotte et les mettre au four. - Remuer de temps en temps,avec une spatule,en cours de réchauffage. - Beurrer la purée.Rectifier l’assaisonnement.Couvrir et réserver au chaud à + 63°C.</t>
        </is>
      </c>
      <c r="E5" t="s" s="14"/>
      <c r="F5"/>
    </row>
    <row r="6">
      <c r="A6" t="s">
        <v>2</v>
      </c>
      <c r="B6">
        <v>5</v>
      </c>
      <c r="C6" t="s">
        <v>93</v>
      </c>
      <c r="D6" t="inlineStr" s="14">
        <is>
          <t>Confectionner la sauce - Dans un rondeau,réaliser le fumet de poisson,à partir de fond déshydraté,en se reportant aux recommandations du fabricant. - Verser le fumet bouillant sur le roux froid.Mélanger à l’aide d’un fouet. - Porter à ébullition,puis réduire la source de chaleur et cuire à feu doux le velouté. - Ajouter le concentré de poisson et le concentré de champignons,remuer au fouet. - Ajouter la crème fraîche.Monter la sauce au mixeur pour lui donner de l’onctuosité. - Ajouter 1/5 de la purée de carotte.Mixer à nouveau.Rectifier l’assaisonnement. Réserver le reste de la purée de carotte pour la garniture. - Respecter la procédure de fin de cuisson. - Réserver la sauce dans deux bacs GN 1/1 H 200.Filmer les deux bacs (ce qui évitera de tamponner la sauce). - Stocker en armoire chaude et maintenir une température de + 63 °C en attente de consommation.</t>
        </is>
      </c>
      <c r="E6" t="s" s="14"/>
      <c r="F6" t="s">
        <v>94</v>
      </c>
    </row>
    <row r="7">
      <c r="A7" t="s">
        <v>2</v>
      </c>
      <c r="B7">
        <v>6</v>
      </c>
      <c r="C7" t="s">
        <v>95</v>
      </c>
      <c r="D7" t="inlineStr" s="14">
        <is>
          <t>Marquer la cuisson du poisson - Disposer 12 portions de poisson,dans chaque bac beurré et assaisonné. - Étager les bacs garnis sur l’échelle de cuisson. - Poser la sonde de cuisson au cœur d’une portion. - Enfourner l’échelle.Cuire au four à chaleur mixte à + 160 °C.Atteindre la température à cœur à + 63 °C en fin de cuisson. - Respecter la procédure de fin de cuisson. - Couvrir et stocker en armoire chaude.Maintenir à une température de + 63°C en attente de consommation.</t>
        </is>
      </c>
      <c r="E7" t="s" s="14"/>
      <c r="F7"/>
    </row>
    <row r="8">
      <c r="A8" t="s">
        <v>2</v>
      </c>
      <c r="B8">
        <v>7</v>
      </c>
      <c r="C8" t="s">
        <v>96</v>
      </c>
      <c r="D8" t="inlineStr" s="14">
        <is>
          <t>Dresser et servir - Dresser les filets de poisson.Napper de sauce crécy. - Décorer l’assiette d’une rosace de purée de carotte pochée à la douille cannelée et d’une feuille de cerfeuil.</t>
        </is>
      </c>
      <c r="E8" t="s" s="14"/>
      <c r="F8"/>
    </row>
    <row r="9">
      <c r="A9" t="s">
        <v>97</v>
      </c>
      <c r="B9">
        <v>1</v>
      </c>
      <c r="C9" t="s">
        <v>98</v>
      </c>
      <c r="D9" t="s" s="14">
        <v>99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5">
        <f>"GRO_CDC_083 · GRO.POISSONS · référence : "&amp;Besoins!B3&amp;" "&amp;Besoins!C3&amp;" · multiplicateur réglable sur la feuille ""Besoins"""</f>
        <v>GRO_CDC_083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103</v>
      </c>
      <c r="B6" t="str" s="14">
        <f>"[PRÉPARER] "&amp;Procedure!D3</f>
        <v>[PRÉPARER] Préparations préliminaires - La veille : décongeler le poisson,suivant la procédure. - Habiller,portionner,laver et égoutter le poisson dans un bac GN 2/1 H 200 en polycarbonate,muni d’une grille égouttoir.Couvrir et réserver au froid. - Déconditionner les galets de purée de carotte surgelés,suivant la procédure,et les mettre dans 2 bacs GN 1/1 H 100.Réserver au froid. - Laver et désinfecter le cerfeuil suivant la procédure.Effeuiller le cerfeuil.Réserver. - Dans une petite russe,faire fondre 250 g de beurre. - Au pinceau,badigeonner le fond de 8 bacs GN 1/1 H 25 perforés. - Saler et poivrer le fond des bacs.Réserver.</v>
      </c>
      <c r="C6"/>
      <c r="D6"/>
    </row>
    <row r="7">
      <c r="A7" t="s" s="17">
        <v>104</v>
      </c>
      <c r="B7" t="str" s="14">
        <f>"[ÉTUVER] "&amp;Procedure!D4</f>
        <v>[ÉTUVER] Confectionner le roux - Dans un rondeau,faire fondre le beurre.Ajouter la farine tamisée.Remuer au fouet. - Cuire le roux sans coloration.Refroidir le roux dans le rondeau qui servira ultérieurement à la confection de la sauce.</v>
      </c>
      <c r="C7"/>
      <c r="D7"/>
    </row>
    <row r="8">
      <c r="A8" t="s" s="17">
        <v>105</v>
      </c>
      <c r="B8" t="str" s="14">
        <f>Procedure!D5</f>
        <v>Réchauffer la purée de carotte - Préchauffer le four,en position mixte,à +160 °C. - Couvrir les deux bacs contenant les galets de purée de carotte et les mettre au four. - Remuer de temps en temps,avec une spatule,en cours de réchauffage. - Beurrer la purée.Rectifier l’assaisonnement.Couvrir et réserver au chaud à + 63°C.</v>
      </c>
      <c r="C8"/>
      <c r="D8"/>
    </row>
    <row r="9">
      <c r="A9" t="s" s="17">
        <v>106</v>
      </c>
      <c r="B9" t="str" s="14">
        <f>"[RÉALISER] "&amp;Procedure!D6</f>
        <v>[RÉALISER] Confectionner la sauce - Dans un rondeau,réaliser le fumet de poisson,à partir de fond déshydraté,en se reportant aux recommandations du fabricant. - Verser le fumet bouillant sur le roux froid.Mélanger à l’aide d’un fouet. - Porter à ébullition,puis réduire la source de chaleur et cuire à feu doux le velouté. - Ajouter le concentré de poisson et le concentré de champignons,remuer au fouet. - Ajouter la crème fraîche.Monter la sauce au mixeur pour lui donner de l’onctuosité. - Ajouter 1/5 de la purée de carotte.Mixer à nouveau.Rectifier l’assaisonnement. Réserver le reste de la purée de carotte pour la garniture. - Respecter la procédure de fin de cuisson. - Réserver la sauce dans deux bacs GN 1/1 H 200.Filmer les deux bacs (ce qui évitera de tamponner la sauce). - Stocker en armoire chaude et maintenir une température de + 63 °C en attente de consommation.</v>
      </c>
      <c r="C9"/>
      <c r="D9"/>
    </row>
    <row r="10">
      <c r="A10" t="s" s="17">
        <v>107</v>
      </c>
      <c r="B10" t="str" s="14">
        <f>"[DISPOSER] "&amp;Procedure!D7</f>
        <v>[DISPOSER] Marquer la cuisson du poisson - Disposer 12 portions de poisson,dans chaque bac beurré et assaisonné. - Étager les bacs garnis sur l’échelle de cuisson. - Poser la sonde de cuisson au cœur d’une portion. - Enfourner l’échelle.Cuire au four à chaleur mixte à + 160 °C.Atteindre la température à cœur à + 63 °C en fin de cuisson. - Respecter la procédure de fin de cuisson. - Couvrir et stocker en armoire chaude.Maintenir à une température de + 63°C en attente de consommation.</v>
      </c>
      <c r="C10"/>
      <c r="D10"/>
    </row>
    <row r="11">
      <c r="A11" t="s" s="17">
        <v>108</v>
      </c>
      <c r="B11" t="str" s="14">
        <f>"[DRESSER] "&amp;Procedure!D8</f>
        <v>[DRESSER] Dresser et servir - Dresser les filets de poisson.Napper de sauce crécy. - Décorer l’assiette d’une rosace de purée de carotte pochée à la douille cannelée et d’une feuille de cerfeuil.</v>
      </c>
      <c r="C11"/>
      <c r="D11"/>
    </row>
    <row r="12">
      <c r="A12"/>
      <c r="B12"/>
      <c r="C12"/>
      <c r="D12"/>
    </row>
    <row r="13">
      <c r="A13" t="s" s="16">
        <v>109</v>
      </c>
      <c r="B13"/>
      <c r="C13"/>
      <c r="D13"/>
    </row>
    <row r="14">
      <c r="A14" t="s" s="17">
        <v>102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2026-09-15T14:08:10Z</dcterms:created>
  <dc:title>FILETS DE LIEU CRÉCY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2026-09-15T14:08:10Z</dcterms:modified>
  <cp:revision>1</cp:revision>
</cp:coreProperties>
</file>