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<sst xmlns="http://schemas.openxmlformats.org/spreadsheetml/2006/main" count="116" uniqueCount="116">
  <si>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</si>
  <si>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</si>
  <si>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WATERZOÏ DE POISSON</t>
  </si>
  <si>
    <t>Code</t>
  </si>
  <si>
    <t>GRO_CDC_077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</si>
  <si>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</si>
  <si>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</si>
  <si>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</si>
  <si>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</si>
  <si>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</si>
  <si>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</si>
  <si>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</si>
  <si>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</si>
  <si>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</si>
  <si>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</si>
  <si>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</si>
  <si>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</si>
  <si>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</si>
  <si>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</si>
  <si>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</si>
  <si>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</si>
  <si>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</si>
  <si>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</si>
  <si>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</si>
  <si>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</si>
  <si>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</si>
  <si>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</si>
  <si>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</si>
  <si>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</si>
  <si>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</si>
  <si>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</si>
  <si>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</si>
  <si>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</si>
  <si>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</si>
  <si>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</si>
  <si>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</si>
  <si>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</si>
  <si>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</si>
  <si>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</si>
  <si>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</si>
  <si>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</si>
  <si>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</si>
  <si>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</si>
  <si>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</si>
  <si>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</si>
  <si>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</si>
  <si>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</si>
  <si>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</si>
  <si>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</si>
  <si>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</si>
  <si>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</si>
  <si>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00002261</t>
  </si>
  <si>
    <t>pommes de terre blanchies lamelles cuites à cœur pasteurisées</t>
  </si>
  <si>
    <t>Légumes 4ème gamme (prêts emploi)</t>
  </si>
  <si>
    <t>RNM0420123</t>
  </si>
  <si>
    <t>CAROTTE France extra colis 12kg</t>
  </si>
  <si>
    <t>Légumes</t>
  </si>
  <si>
    <t>RNM0370123</t>
  </si>
  <si>
    <t>CÉLERI-RAVE France</t>
  </si>
  <si>
    <t>RNM4G100925</t>
  </si>
  <si>
    <t>Poireaux émincés 4G</t>
  </si>
  <si>
    <t>Légumes 4ème et 5ème gamme</t>
  </si>
  <si>
    <t>RNMS00431</t>
  </si>
  <si>
    <t>Filets de cabillaud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</si>
  <si>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</si>
  <si>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</si>
  <si>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</si>
  <si>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</si>
  <si>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</si>
  <si>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</si>
  <si>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</si>
  <si>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</si>
  <si>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Beurre doux 82% MG plaquette</t>
  </si>
  <si>
    <t>matiere</t>
  </si>
  <si>
    <t xml:space="preserve">    ↳ Filets de cabillaud</t>
  </si>
  <si>
    <t xml:space="preserve">    ↳ CAROTTE France extra colis 12kg</t>
  </si>
  <si>
    <t xml:space="preserve">    ↳ pommes de terre blanchies lamelles cuites à cœur pasteurisées</t>
  </si>
  <si>
    <t xml:space="preserve">    ↳ Poireaux émincés 4G</t>
  </si>
  <si>
    <t xml:space="preserve">    ↳ CÉLERI-RAVE France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</si>
  <si>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</si>
  <si>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</si>
  <si>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</si>
  <si>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</si>
  <si>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</si>
  <si>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Crème fraîche liquide 15% MG allégée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</si>
  <si>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</si>
  <si>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</si>
  <si>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</si>
  <si>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</si>
  <si>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</si>
  <si>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</si>
  <si>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</si>
  <si>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</si>
  <si>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</si>
  <si>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105 min (repos)</t>
  </si>
  <si>
    <t>ÉTUVER</t>
  </si>
  <si>
    <t>RÉALISER</t>
  </si>
  <si>
    <t>4 min (repos)</t>
  </si>
  <si>
    <t>67 min (cuisson)</t>
  </si>
  <si>
    <t>MARQUER</t>
  </si>
  <si>
    <t>15 min (repos)</t>
  </si>
  <si>
    <t>DRESSER</t>
  </si>
  <si>
    <t>Dresser - En assiette creuse, servir le poisson. Napper largement avec le velouté liquide crémé et les légumes.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</si>
  <si>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</si>
  <si>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</si>
  <si>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</si>
  <si>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WATERZOÏ DE POISSON</t>
  </si>
  <si>
    <t>WATERZOÏ DE POISSON  GRO_CDC_077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</si>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</sst>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347.100325</v>
      </c>
    </row>
    <row r="12">
      <c r="A12" t="s" s="3">
        <v>16</v>
      </c>
      <c r="B12" s="4">
        <v>3.47100325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347.100325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E7*2.8</f>
        <v>8.4</v>
      </c>
    </row>
    <row r="8">
      <c r="A8" t="s" s="12">
        <v>35</v>
      </c>
      <c r="B8" t="s">
        <v>36</v>
      </c>
      <c r="C8" t="s">
        <v>37</v>
      </c>
      <c r="D8" s="9">
        <v>14.775</v>
      </c>
      <c r="E8" s="11">
        <f>D8*$B$2</f>
        <v>14.775</v>
      </c>
      <c r="F8" t="s">
        <v>34</v>
      </c>
      <c r="G8" s="4">
        <f>E8*0.003</f>
        <v>0.044325</v>
      </c>
    </row>
    <row r="9">
      <c r="A9" t="s">
        <v>38</v>
      </c>
      <c r="B9" t="s">
        <v>39</v>
      </c>
      <c r="C9" t="s">
        <v>40</v>
      </c>
      <c r="D9" s="9">
        <v>0.35</v>
      </c>
      <c r="E9" s="11">
        <f>D9*$B$2</f>
        <v>0.35</v>
      </c>
      <c r="F9" t="s">
        <v>41</v>
      </c>
      <c r="G9" s="4">
        <f>E9*0.56</f>
        <v>0.196</v>
      </c>
    </row>
    <row r="10">
      <c r="A10" t="s">
        <v>42</v>
      </c>
      <c r="B10" t="s">
        <v>43</v>
      </c>
      <c r="C10" t="s">
        <v>44</v>
      </c>
      <c r="D10" s="9">
        <v>0.225</v>
      </c>
      <c r="E10" s="11">
        <f>D10*$B$2</f>
        <v>0.225</v>
      </c>
      <c r="F10" t="s">
        <v>41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1.05</v>
      </c>
      <c r="E11" s="11">
        <f>D11*$B$2</f>
        <v>1.05</v>
      </c>
      <c r="F11" t="s">
        <v>41</v>
      </c>
      <c r="G11" s="4">
        <f>E11*5.2</f>
        <v>5.46</v>
      </c>
    </row>
    <row r="12">
      <c r="A12" t="s">
        <v>48</v>
      </c>
      <c r="B12" t="s">
        <v>49</v>
      </c>
      <c r="C12" t="s">
        <v>50</v>
      </c>
      <c r="D12" s="9">
        <v>3</v>
      </c>
      <c r="E12" s="11">
        <f>D12*$B$2</f>
        <v>3</v>
      </c>
      <c r="F12" t="s">
        <v>34</v>
      </c>
      <c r="G12" s="4">
        <f>E12*2.2</f>
        <v>6.6</v>
      </c>
    </row>
    <row r="13">
      <c r="A13" t="s" s="12">
        <v>51</v>
      </c>
      <c r="B13" t="s">
        <v>52</v>
      </c>
      <c r="C13" t="s">
        <v>53</v>
      </c>
      <c r="D13" s="9">
        <v>15</v>
      </c>
      <c r="E13" s="11">
        <f>D13*$B$2</f>
        <v>15</v>
      </c>
      <c r="F13" t="s">
        <v>24</v>
      </c>
      <c r="G13" s="4">
        <f>E13*0</f>
        <v>0</v>
      </c>
    </row>
    <row r="14">
      <c r="A14" t="s">
        <v>54</v>
      </c>
      <c r="B14" t="s">
        <v>55</v>
      </c>
      <c r="C14" t="s">
        <v>56</v>
      </c>
      <c r="D14" s="9">
        <v>1.5</v>
      </c>
      <c r="E14" s="11">
        <f>D14*$B$2</f>
        <v>1.5</v>
      </c>
      <c r="F14" t="s">
        <v>41</v>
      </c>
      <c r="G14" s="4">
        <f>E14*1.1</f>
        <v>1.65</v>
      </c>
    </row>
    <row r="15">
      <c r="A15" t="s">
        <v>57</v>
      </c>
      <c r="B15" t="s">
        <v>58</v>
      </c>
      <c r="C15" t="s">
        <v>56</v>
      </c>
      <c r="D15" s="9">
        <v>1</v>
      </c>
      <c r="E15" s="11">
        <f>D15*$B$2</f>
        <v>1</v>
      </c>
      <c r="F15" t="s">
        <v>41</v>
      </c>
      <c r="G15" s="4">
        <f>E15*1.1</f>
        <v>1.1</v>
      </c>
    </row>
    <row r="16">
      <c r="A16" t="s">
        <v>59</v>
      </c>
      <c r="B16" t="s">
        <v>60</v>
      </c>
      <c r="C16" t="s">
        <v>61</v>
      </c>
      <c r="D16" s="9">
        <v>2</v>
      </c>
      <c r="E16" s="11">
        <f>D16*$B$2</f>
        <v>2</v>
      </c>
      <c r="F16" t="s">
        <v>41</v>
      </c>
      <c r="G16" s="4">
        <f>E16*4.46</f>
        <v>8.92</v>
      </c>
    </row>
    <row r="17">
      <c r="A17" t="s">
        <v>62</v>
      </c>
      <c r="B17" t="s">
        <v>63</v>
      </c>
      <c r="C17" t="s">
        <v>64</v>
      </c>
      <c r="D17" s="9">
        <v>13</v>
      </c>
      <c r="E17" s="11">
        <f>D17*$B$2</f>
        <v>13</v>
      </c>
      <c r="F17" t="s">
        <v>41</v>
      </c>
      <c r="G17" s="4">
        <f>E17*24.21</f>
        <v>314.73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100</v>
      </c>
      <c r="E2" t="s">
        <v>24</v>
      </c>
      <c r="F2" t="s">
        <v>71</v>
      </c>
    </row>
    <row r="3">
      <c r="A3">
        <v>1</v>
      </c>
      <c r="B3" t="s">
        <v>72</v>
      </c>
      <c r="C3" t="s">
        <v>73</v>
      </c>
      <c r="D3" s="11">
        <v>1.05</v>
      </c>
      <c r="E3" t="s">
        <v>41</v>
      </c>
      <c r="F3" t="s">
        <v>47</v>
      </c>
    </row>
    <row r="4">
      <c r="A4">
        <v>1</v>
      </c>
      <c r="B4" t="s">
        <v>74</v>
      </c>
      <c r="C4" t="s">
        <v>73</v>
      </c>
      <c r="D4" s="11">
        <v>13</v>
      </c>
      <c r="E4" t="s">
        <v>41</v>
      </c>
      <c r="F4" t="s">
        <v>64</v>
      </c>
    </row>
    <row r="5">
      <c r="A5">
        <v>1</v>
      </c>
      <c r="B5" t="s">
        <v>75</v>
      </c>
      <c r="C5" t="s">
        <v>73</v>
      </c>
      <c r="D5" s="11">
        <v>1.5</v>
      </c>
      <c r="E5" t="s">
        <v>41</v>
      </c>
      <c r="F5" t="s">
        <v>56</v>
      </c>
    </row>
    <row r="6">
      <c r="A6">
        <v>1</v>
      </c>
      <c r="B6" t="s">
        <v>76</v>
      </c>
      <c r="C6" t="s">
        <v>73</v>
      </c>
      <c r="D6" s="11">
        <v>15</v>
      </c>
      <c r="E6" t="s">
        <v>41</v>
      </c>
      <c r="F6" t="s">
        <v>53</v>
      </c>
    </row>
    <row r="7">
      <c r="A7">
        <v>1</v>
      </c>
      <c r="B7" t="s">
        <v>77</v>
      </c>
      <c r="C7" t="s">
        <v>73</v>
      </c>
      <c r="D7" s="11">
        <v>2</v>
      </c>
      <c r="E7" t="s">
        <v>41</v>
      </c>
      <c r="F7" t="s">
        <v>61</v>
      </c>
    </row>
    <row r="8">
      <c r="A8">
        <v>1</v>
      </c>
      <c r="B8" t="s">
        <v>78</v>
      </c>
      <c r="C8" t="s">
        <v>73</v>
      </c>
      <c r="D8" s="11">
        <v>1</v>
      </c>
      <c r="E8" t="s">
        <v>41</v>
      </c>
      <c r="F8" t="s">
        <v>56</v>
      </c>
    </row>
    <row r="9">
      <c r="A9">
        <v>1</v>
      </c>
      <c r="B9" t="s">
        <v>79</v>
      </c>
      <c r="C9" t="s">
        <v>70</v>
      </c>
      <c r="D9" s="11">
        <v>15</v>
      </c>
      <c r="E9" t="s">
        <v>34</v>
      </c>
      <c r="F9" t="s">
        <v>80</v>
      </c>
    </row>
    <row r="10">
      <c r="A10">
        <v>2</v>
      </c>
      <c r="B10" t="s">
        <v>81</v>
      </c>
      <c r="C10" t="s">
        <v>73</v>
      </c>
      <c r="D10" s="11">
        <v>14.775</v>
      </c>
      <c r="E10" t="s">
        <v>34</v>
      </c>
      <c r="F10" t="s">
        <v>37</v>
      </c>
    </row>
    <row r="11">
      <c r="A11">
        <v>2</v>
      </c>
      <c r="B11" t="s">
        <v>82</v>
      </c>
      <c r="C11" t="s">
        <v>73</v>
      </c>
      <c r="D11" s="11">
        <v>0.225</v>
      </c>
      <c r="E11" t="s">
        <v>41</v>
      </c>
      <c r="F11" t="s">
        <v>44</v>
      </c>
    </row>
    <row r="12">
      <c r="A12">
        <v>1</v>
      </c>
      <c r="B12" t="s">
        <v>83</v>
      </c>
      <c r="C12" t="s">
        <v>73</v>
      </c>
      <c r="D12" s="11">
        <v>3</v>
      </c>
      <c r="E12" t="s">
        <v>34</v>
      </c>
      <c r="F12" t="s">
        <v>33</v>
      </c>
    </row>
    <row r="13">
      <c r="A13">
        <v>1</v>
      </c>
      <c r="B13" t="s">
        <v>84</v>
      </c>
      <c r="C13" t="s">
        <v>73</v>
      </c>
      <c r="D13" s="11">
        <v>3</v>
      </c>
      <c r="E13" t="s">
        <v>34</v>
      </c>
      <c r="F13" t="s">
        <v>50</v>
      </c>
    </row>
    <row r="14">
      <c r="A14">
        <v>1</v>
      </c>
      <c r="B14" t="s">
        <v>85</v>
      </c>
      <c r="C14" t="s">
        <v>73</v>
      </c>
      <c r="D14" s="11">
        <v>0.35</v>
      </c>
      <c r="E14" t="s">
        <v>41</v>
      </c>
      <c r="F14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inlineStr" s="14">
        <is>
          <t>Mise en place du poste de travail - Vérifier les D.L.C,.peser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93</v>
      </c>
      <c r="D3" t="inlineStr" s="14">
        <is>
          <t>Préparations préliminaires - Prévoir la veille,de déconditionner le poisson suivant la procédure.Réserver au froid en bac GN1/1 H 250 muni d’une grille égouttoir.Indiquer sur le couvercle la traçabilité du poisson et la date de mise en décongélation. - Portionner le poisson.Réserver au froid dans 1 bac GN 1/1 H 250,en polycarbonate. - Déconditionner les pommes de terre suivant la procédure.Rincer.Réserver les pommes de terre dans 5 bacs GN 1/1 H 65 perforés,en attente de cuisson. - Laver et désinfecter les végétaux suivant la procédure. - Au coupe-légumes,à la grosse râpe,tailler façon julienne les carottes et le céleri. - Émincer le blanc de poireau.Réserver séparément au froid,les légumes taillés dans 1 bac GN 2/1 en polycarbonate couvert. - Dans une calotte,faire fondre 200 g de beurre.Au pinceau,badigeonner 6 bacs GN 1/1 H 65.Saler et poivrer le fond des bacs.Réserver en attente d’utilisation.</t>
        </is>
      </c>
      <c r="E3" t="s" s="14"/>
      <c r="F3" t="s">
        <v>94</v>
      </c>
    </row>
    <row r="4">
      <c r="A4" t="s">
        <v>2</v>
      </c>
      <c r="B4">
        <v>3</v>
      </c>
      <c r="C4" t="s">
        <v>95</v>
      </c>
      <c r="D4" t="inlineStr" s="14">
        <is>
          <t>Confectionner le roux - Dans un rondeau,faire fondre le beurre.Ajouter la farine tamisée.Remuer au fouet. Laisser cuire sans coloration.Au terme de sa cuisson,le roux blanchit et doit être mousseux. - Refroidir le roux dans le rondeau qui servira ultérieurement à la confection de la sauce.</t>
        </is>
      </c>
      <c r="E4" t="s" s="14"/>
      <c r="F4"/>
    </row>
    <row r="5">
      <c r="A5" t="s">
        <v>2</v>
      </c>
      <c r="B5">
        <v>4</v>
      </c>
      <c r="C5" t="s">
        <v>96</v>
      </c>
      <c r="D5" t="inlineStr" s="14">
        <is>
          <t>Confectionner la sauce - Dans un rondeau,réaliser le fumet de poisson,à partir de fond déshydraté,en se reportant aux recommandations du fabricant.Utiliser le vin blanc pour la réhydratation du fumet. - Verser le fumet sur le roux froid.Fouetter pour éviter de laisser se former des grumeaux. - Crémer le velouté.Emulsionner le velouté au mixeur.La sauce doit être légère, homogène et onctueuse.Maintenir la sauce au chaud en attente de finition. - En sauteuse,faire fondre au beurre l’émincé de poireau pendant 5 minutes. - Ajouter le céleri et la carotte râpés grossièrement.A couvert laisser fondre les légumes. - Verser la sauce sur les légumes.Laisser mijoter 2 minutes à feu doux.Maintenir au chaud.</t>
        </is>
      </c>
      <c r="E5" t="s" s="14"/>
      <c r="F5" t="s">
        <v>97</v>
      </c>
    </row>
    <row r="6">
      <c r="A6" t="s">
        <v>2</v>
      </c>
      <c r="B6">
        <v>5</v>
      </c>
      <c r="C6"/>
      <c r="D6" t="inlineStr" s="14">
        <is>
          <t>Réchauffer les pommes de terre - Préchauffer le four sur la position vapeur. - Étager les 5 bacs GN 1/1 H 65 perforés contenant les pommes de terre en rondelles,sur l’échelle de cuisson. - Enfourner et passer 8 minutes au four vapeur les pommes de terres en rondelles.</t>
        </is>
      </c>
      <c r="E6" t="s" s="14"/>
      <c r="F6" t="s">
        <v>98</v>
      </c>
    </row>
    <row r="7">
      <c r="A7" t="s">
        <v>2</v>
      </c>
      <c r="B7">
        <v>6</v>
      </c>
      <c r="C7" t="s">
        <v>99</v>
      </c>
      <c r="D7" t="inlineStr" s="14">
        <is>
          <t>Marquer la cuisson du Waterzoï - Préchauffer le four sur la position chaleur mixte à + 160 °C. - Plaquer le poisson dans les 6 bac GN 1/1 beurrés. - Napper chaque bac avec 2,5 / 3 L de velouté crémé et les légumes fondus. - Poser la sonde de cuisson au cœur d’un filet de poisson. - Étager les bacs sur l’échelle de cuisson.Enfourner et cuire pendant 15 minutes. Atteindre + 63 °C à cœur.Appliquer la procédure de fin de cuisson. - Stocker en armoire de maintien au chaud à + 63 °C en attente de consommation.</t>
        </is>
      </c>
      <c r="E7" t="s" s="14"/>
      <c r="F7" t="s">
        <v>100</v>
      </c>
    </row>
    <row r="8">
      <c r="A8" t="s">
        <v>2</v>
      </c>
      <c r="B8">
        <v>7</v>
      </c>
      <c r="C8" t="s">
        <v>101</v>
      </c>
      <c r="D8" t="s" s="14">
        <v>102</v>
      </c>
      <c r="E8" t="s" s="14"/>
      <c r="F8"/>
    </row>
    <row r="9">
      <c r="A9" t="s">
        <v>103</v>
      </c>
      <c r="B9">
        <v>1</v>
      </c>
      <c r="C9" t="s">
        <v>104</v>
      </c>
      <c r="D9" t="s" s="14">
        <v>105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106</v>
      </c>
      <c r="B1"/>
      <c r="C1"/>
      <c r="D1"/>
    </row>
    <row r="2">
      <c r="A2" t="str" s="15">
        <f>"GRO_CDC_077 · GRO.POISSONS · référence : "&amp;Besoins!B3&amp;" "&amp;Besoins!C3&amp;" · multiplicateur réglable sur la feuille ""Besoins"""</f>
        <v>GRO_CDC_077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 t="s" s="17">
        <v>108</v>
      </c>
      <c r="B5" t="str" s="14">
        <f>"[METTRE EN PLACE] "&amp;Procedure!D2</f>
        <v>[METTRE EN PLACE] Mise en place du poste de travail - Vérifier les D.L.C,.peser les denrées,sélectionner le matériel. - Désinfecter le matériel et le poste de travail suivant les protocoles.</v>
      </c>
      <c r="C5"/>
      <c r="D5"/>
    </row>
    <row r="6">
      <c r="A6" t="s" s="17">
        <v>109</v>
      </c>
      <c r="B6" t="str" s="14">
        <f>"[PRÉPARER] "&amp;Procedure!D3</f>
        <v>[PRÉPARER] Préparations préliminaires - Prévoir la veille,de déconditionner le poisson suivant la procédure.Réserver au froid en bac GN1/1 H 250 muni d’une grille égouttoir.Indiquer sur le couvercle la traçabilité du poisson et la date de mise en décongélation. - Portionner le poisson.Réserver au froid dans 1 bac GN 1/1 H 250,en polycarbonate. - Déconditionner les pommes de terre suivant la procédure.Rincer.Réserver les pommes de terre dans 5 bacs GN 1/1 H 65 perforés,en attente de cuisson. - Laver et désinfecter les végétaux suivant la procédure. - Au coupe-légumes,à la grosse râpe,tailler façon julienne les carottes et le céleri. - Émincer le blanc de poireau.Réserver séparément au froid,les légumes taillés dans 1 bac GN 2/1 en polycarbonate couvert. - Dans une calotte,faire fondre 200 g de beurre.Au pinceau,badigeonner 6 bacs GN 1/1 H 65.Saler et poivrer le fond des bacs.Réserver en attente d’utilisation.</v>
      </c>
      <c r="C6"/>
      <c r="D6"/>
    </row>
    <row r="7">
      <c r="A7" t="s" s="17">
        <v>110</v>
      </c>
      <c r="B7" t="str" s="14">
        <f>"[ÉTUVER] "&amp;Procedure!D4</f>
        <v>[ÉTUVER] Confectionner le roux - Dans un rondeau,faire fondre le beurre.Ajouter la farine tamisée.Remuer au fouet. Laisser cuire sans coloration.Au terme de sa cuisson,le roux blanchit et doit être mousseux. - Refroidir le roux dans le rondeau qui servira ultérieurement à la confection de la sauce.</v>
      </c>
      <c r="C7"/>
      <c r="D7"/>
    </row>
    <row r="8">
      <c r="A8" t="s" s="17">
        <v>111</v>
      </c>
      <c r="B8" t="str" s="14">
        <f>"[RÉALISER] "&amp;Procedure!D5</f>
        <v>[RÉALISER] Confectionner la sauce - Dans un rondeau,réaliser le fumet de poisson,à partir de fond déshydraté,en se reportant aux recommandations du fabricant.Utiliser le vin blanc pour la réhydratation du fumet. - Verser le fumet sur le roux froid.Fouetter pour éviter de laisser se former des grumeaux. - Crémer le velouté.Emulsionner le velouté au mixeur.La sauce doit être légère, homogène et onctueuse.Maintenir la sauce au chaud en attente de finition. - En sauteuse,faire fondre au beurre l’émincé de poireau pendant 5 minutes. - Ajouter le céleri et la carotte râpés grossièrement.A couvert laisser fondre les légumes. - Verser la sauce sur les légumes.Laisser mijoter 2 minutes à feu doux.Maintenir au chaud.</v>
      </c>
      <c r="C8"/>
      <c r="D8"/>
    </row>
    <row r="9">
      <c r="A9" t="s" s="17">
        <v>112</v>
      </c>
      <c r="B9" t="str" s="14">
        <f>Procedure!D6</f>
        <v>Réchauffer les pommes de terre - Préchauffer le four sur la position vapeur. - Étager les 5 bacs GN 1/1 H 65 perforés contenant les pommes de terre en rondelles,sur l’échelle de cuisson. - Enfourner et passer 8 minutes au four vapeur les pommes de terres en rondelles.</v>
      </c>
      <c r="C9"/>
      <c r="D9"/>
    </row>
    <row r="10">
      <c r="A10" t="s" s="17">
        <v>113</v>
      </c>
      <c r="B10" t="str" s="14">
        <f>"[MARQUER] "&amp;Procedure!D7</f>
        <v>[MARQUER] Marquer la cuisson du Waterzoï - Préchauffer le four sur la position chaleur mixte à + 160 °C. - Plaquer le poisson dans les 6 bac GN 1/1 beurrés. - Napper chaque bac avec 2,5 / 3 L de velouté crémé et les légumes fondus. - Poser la sonde de cuisson au cœur d’un filet de poisson. - Étager les bacs sur l’échelle de cuisson.Enfourner et cuire pendant 15 minutes. Atteindre + 63 °C à cœur.Appliquer la procédure de fin de cuisson. - Stocker en armoire de maintien au chaud à + 63 °C en attente de consommation.</v>
      </c>
      <c r="C10"/>
      <c r="D10"/>
    </row>
    <row r="11">
      <c r="A11" t="s" s="17">
        <v>114</v>
      </c>
      <c r="B11" t="str" s="14">
        <f>"[DRESSER] "&amp;Procedure!D8</f>
        <v>[DRESSER] Dresser - En assiette creuse, servir le poisson. Napper largement avec le velouté liquide crémé et les légumes.</v>
      </c>
      <c r="C11"/>
      <c r="D11"/>
    </row>
    <row r="12">
      <c r="A12"/>
      <c r="B12"/>
      <c r="C12"/>
      <c r="D12"/>
    </row>
    <row r="13">
      <c r="A13" t="s" s="16">
        <v>115</v>
      </c>
      <c r="B13"/>
      <c r="C13"/>
      <c r="D13"/>
    </row>
    <row r="14">
      <c r="A14" t="s" s="17">
        <v>108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2026-09-15T13:21:33Z</dcterms:created>
  <dc:title>WATERZOÏ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2026-09-15T13:21:33Z</dcterms:modified>
  <cp:revision>1</cp:revision>
</cp:coreProperties>
</file>