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<sst xmlns="http://schemas.openxmlformats.org/spreadsheetml/2006/main" count="95" uniqueCount="95">
  <si>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</si>
  <si>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</si>
  <si>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TRANCHES DE THON</t>
  </si>
  <si>
    <t>Code</t>
  </si>
  <si>
    <t>GRO_CDC_076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</si>
  <si>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</si>
  <si>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</si>
  <si>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</si>
  <si>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</si>
  <si>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</si>
  <si>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</si>
  <si>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</si>
  <si>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</si>
  <si>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</si>
  <si>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</si>
  <si>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</si>
  <si>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</si>
  <si>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</si>
  <si>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</si>
  <si>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</si>
  <si>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</si>
  <si>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</si>
  <si>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</si>
  <si>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</si>
  <si>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</si>
  <si>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</si>
  <si>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</si>
  <si>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</si>
  <si>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</si>
  <si>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</si>
  <si>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</si>
  <si>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</si>
  <si>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EPI-PIMENT-ESPE</t>
  </si>
  <si>
    <t>Piment d'Espelette AOP poudre</t>
  </si>
  <si>
    <t>Épices en poudre et graines</t>
  </si>
  <si>
    <t>kg</t>
  </si>
  <si>
    <t>MEL-HERBES-PRO</t>
  </si>
  <si>
    <t>Herbes de Provence</t>
  </si>
  <si>
    <t>Mélanges et épices composées</t>
  </si>
  <si>
    <t>HUI-TOURNESOL</t>
  </si>
  <si>
    <t>Huile de tournesol raffinée vrac</t>
  </si>
  <si>
    <t>Huiles végétales</t>
  </si>
  <si>
    <t>lt</t>
  </si>
  <si>
    <t>RNM4G100918</t>
  </si>
  <si>
    <t>Oignons émincés 4G</t>
  </si>
  <si>
    <t>Légumes 4ème et 5ème gamme</t>
  </si>
  <si>
    <t>THON-TR-SURG</t>
  </si>
  <si>
    <t>Thon en tranches surgelées (grade collectivité)</t>
  </si>
  <si>
    <t>Poissons et fruits de mer</t>
  </si>
  <si>
    <t>RNMS00812</t>
  </si>
  <si>
    <t>Ail haché IQF</t>
  </si>
  <si>
    <t>Légumes surgelés</t>
  </si>
  <si>
    <t>RNMS00866</t>
  </si>
  <si>
    <t>Poivrons verts rouges en lanières surgelés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</si>
  <si>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</si>
  <si>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</si>
  <si>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</si>
  <si>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</si>
  <si>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</si>
  <si>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</si>
  <si>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</si>
  <si>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</si>
  <si>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</si>
  <si>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Thon en tranches surgelées (grade collectivité)</t>
  </si>
  <si>
    <t>matiere</t>
  </si>
  <si>
    <t xml:space="preserve">    ↳ Oignons émincés 4G</t>
  </si>
  <si>
    <t xml:space="preserve">    ↳ Poivrons verts rouges en lanières surgelés</t>
  </si>
  <si>
    <t xml:space="preserve">    ↳ Ail haché IQF</t>
  </si>
  <si>
    <t xml:space="preserve">    ↳ Tomates en dés surgelées IQF</t>
  </si>
  <si>
    <t xml:space="preserve">    ↳ Herbes de Provence</t>
  </si>
  <si>
    <t xml:space="preserve">    ↳ Huile de tournesol raffinée vrac</t>
  </si>
  <si>
    <t xml:space="preserve">    ↳ Piment d'Espelette AOP poudre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</si>
  <si>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</si>
  <si>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</si>
  <si>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</si>
  <si>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</si>
  <si>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</si>
  <si>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</si>
  <si>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</si>
  <si>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</si>
  <si>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SAUTER</t>
  </si>
  <si>
    <t>5 min (cuisson)</t>
  </si>
  <si>
    <t>MARQUER</t>
  </si>
  <si>
    <t>68 min (repos)</t>
  </si>
  <si>
    <t>SERVIR</t>
  </si>
  <si>
    <t>Servir - Servir une tranche de thon sur un lit de pipérade. - On peut accompagner le poisson de riz pilaf,de pommes anglaise,etc.</t>
  </si>
  <si>
    <t>Suggestions - On peut utiliser des tomates fraîches ou des dés de tomates surgelés. - On peut mouiller le fond des bacs avec un peu de vin blanc avant cuisson.</t>
  </si>
  <si>
    <t>Fiche technique — TRANCHES DE THON</t>
  </si>
  <si>
    <t>TRANCHES DE THON  GRO_CDC_076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</si>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</sst>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316.5685</v>
      </c>
    </row>
    <row r="12">
      <c r="A12" t="s" s="3">
        <v>17</v>
      </c>
      <c r="B12" s="4">
        <v>3.165685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316.5685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0.01</v>
      </c>
      <c r="E7" s="11">
        <f>D7*$B$2</f>
        <v>0.01</v>
      </c>
      <c r="F7" t="s">
        <v>35</v>
      </c>
      <c r="G7" s="4">
        <f>E7*75</f>
        <v>0.75</v>
      </c>
    </row>
    <row r="8">
      <c r="A8" t="s">
        <v>36</v>
      </c>
      <c r="B8" t="s">
        <v>37</v>
      </c>
      <c r="C8" t="s">
        <v>38</v>
      </c>
      <c r="D8" s="9">
        <v>0.045</v>
      </c>
      <c r="E8" s="11">
        <f>D8*$B$2</f>
        <v>0.045</v>
      </c>
      <c r="F8" t="s">
        <v>35</v>
      </c>
      <c r="G8" s="4">
        <f>E8*9.5</f>
        <v>0.4275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42</v>
      </c>
      <c r="G9" s="4">
        <f>E9*1.05</f>
        <v>2.1</v>
      </c>
    </row>
    <row r="10">
      <c r="A10" t="s">
        <v>43</v>
      </c>
      <c r="B10" t="s">
        <v>44</v>
      </c>
      <c r="C10" t="s">
        <v>45</v>
      </c>
      <c r="D10" s="9">
        <v>10</v>
      </c>
      <c r="E10" s="11">
        <f>D10*$B$2</f>
        <v>10</v>
      </c>
      <c r="F10" t="s">
        <v>35</v>
      </c>
      <c r="G10" s="4">
        <f>E10*4.32</f>
        <v>43.2</v>
      </c>
    </row>
    <row r="11">
      <c r="A11" t="s">
        <v>46</v>
      </c>
      <c r="B11" t="s">
        <v>47</v>
      </c>
      <c r="C11" t="s">
        <v>48</v>
      </c>
      <c r="D11" s="9">
        <v>12.5</v>
      </c>
      <c r="E11" s="11">
        <f>D11*$B$2</f>
        <v>12.5</v>
      </c>
      <c r="F11" t="s">
        <v>35</v>
      </c>
      <c r="G11" s="4">
        <f>E11*14.5</f>
        <v>181.25</v>
      </c>
    </row>
    <row r="12">
      <c r="A12" t="s">
        <v>49</v>
      </c>
      <c r="B12" t="s">
        <v>50</v>
      </c>
      <c r="C12" t="s">
        <v>51</v>
      </c>
      <c r="D12" s="9">
        <v>0.35</v>
      </c>
      <c r="E12" s="11">
        <f>D12*$B$2</f>
        <v>0.35</v>
      </c>
      <c r="F12" t="s">
        <v>35</v>
      </c>
      <c r="G12" s="4">
        <f>E12*9.26</f>
        <v>3.241</v>
      </c>
    </row>
    <row r="13">
      <c r="A13" t="s">
        <v>52</v>
      </c>
      <c r="B13" t="s">
        <v>53</v>
      </c>
      <c r="C13" t="s">
        <v>51</v>
      </c>
      <c r="D13" s="9">
        <v>10</v>
      </c>
      <c r="E13" s="11">
        <f>D13*$B$2</f>
        <v>10</v>
      </c>
      <c r="F13" t="s">
        <v>35</v>
      </c>
      <c r="G13" s="4">
        <f>E13*4.18</f>
        <v>41.8</v>
      </c>
    </row>
    <row r="14">
      <c r="A14" t="s">
        <v>54</v>
      </c>
      <c r="B14" t="s">
        <v>55</v>
      </c>
      <c r="C14" t="s">
        <v>51</v>
      </c>
      <c r="D14" s="9">
        <v>15</v>
      </c>
      <c r="E14" s="11">
        <f>D14*$B$2</f>
        <v>15</v>
      </c>
      <c r="F14" t="s">
        <v>35</v>
      </c>
      <c r="G14" s="4">
        <f>E14*2.92</f>
        <v>43.8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12.5</v>
      </c>
      <c r="E3" t="s">
        <v>35</v>
      </c>
      <c r="F3" t="s">
        <v>48</v>
      </c>
    </row>
    <row r="4">
      <c r="A4">
        <v>1</v>
      </c>
      <c r="B4" t="s">
        <v>65</v>
      </c>
      <c r="C4" t="s">
        <v>64</v>
      </c>
      <c r="D4" s="11">
        <v>10</v>
      </c>
      <c r="E4" t="s">
        <v>35</v>
      </c>
      <c r="F4" t="s">
        <v>45</v>
      </c>
    </row>
    <row r="5">
      <c r="A5">
        <v>1</v>
      </c>
      <c r="B5" t="s">
        <v>66</v>
      </c>
      <c r="C5" t="s">
        <v>64</v>
      </c>
      <c r="D5" s="11">
        <v>10</v>
      </c>
      <c r="E5" t="s">
        <v>35</v>
      </c>
      <c r="F5" t="s">
        <v>51</v>
      </c>
    </row>
    <row r="6">
      <c r="A6">
        <v>1</v>
      </c>
      <c r="B6" t="s">
        <v>67</v>
      </c>
      <c r="C6" t="s">
        <v>64</v>
      </c>
      <c r="D6" s="11">
        <v>0.35</v>
      </c>
      <c r="E6" t="s">
        <v>35</v>
      </c>
      <c r="F6" t="s">
        <v>51</v>
      </c>
    </row>
    <row r="7">
      <c r="A7">
        <v>1</v>
      </c>
      <c r="B7" t="s">
        <v>68</v>
      </c>
      <c r="C7" t="s">
        <v>64</v>
      </c>
      <c r="D7" s="11">
        <v>15</v>
      </c>
      <c r="E7" t="s">
        <v>35</v>
      </c>
      <c r="F7" t="s">
        <v>51</v>
      </c>
    </row>
    <row r="8">
      <c r="A8">
        <v>1</v>
      </c>
      <c r="B8" t="s">
        <v>69</v>
      </c>
      <c r="C8" t="s">
        <v>64</v>
      </c>
      <c r="D8" s="11">
        <v>0.045</v>
      </c>
      <c r="E8" t="s">
        <v>35</v>
      </c>
      <c r="F8" t="s">
        <v>38</v>
      </c>
    </row>
    <row r="9">
      <c r="A9">
        <v>1</v>
      </c>
      <c r="B9" t="s">
        <v>70</v>
      </c>
      <c r="C9" t="s">
        <v>64</v>
      </c>
      <c r="D9" s="11">
        <v>2</v>
      </c>
      <c r="E9" t="s">
        <v>42</v>
      </c>
      <c r="F9" t="s">
        <v>41</v>
      </c>
    </row>
    <row r="10">
      <c r="A10">
        <v>1</v>
      </c>
      <c r="B10" t="s">
        <v>71</v>
      </c>
      <c r="C10" t="s">
        <v>64</v>
      </c>
      <c r="D10" s="11">
        <v>0.01</v>
      </c>
      <c r="E10" t="s">
        <v>35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inlineStr" s="13">
        <is>
          <t>Mise en place du poste de travail N - Vérifier les D.L.C.,peser les denrées,sélectionner le matériel nécessaire. - Désinfecter le matériel et le poste de travail suivant les protocoles. S</t>
        </is>
      </c>
      <c r="E2" t="s" s="13"/>
      <c r="F2"/>
    </row>
    <row r="3">
      <c r="A3" t="s">
        <v>2</v>
      </c>
      <c r="B3">
        <v>2</v>
      </c>
      <c r="C3" t="s">
        <v>79</v>
      </c>
      <c r="D3" t="inlineStr" s="13">
        <is>
          <t>Préparations préliminaires - La veille,décongeler le thon en suivant la procédure. - Déconditionner les dés de tomates surgelés.Réserver au froid en attente d’utilisaL tion. - Déconditionner les végétaux en suivant la procédure.Réserver au froid.</t>
        </is>
      </c>
      <c r="E3" t="s" s="13"/>
      <c r="F3"/>
    </row>
    <row r="4">
      <c r="A4" t="s">
        <v>2</v>
      </c>
      <c r="B4">
        <v>3</v>
      </c>
      <c r="C4" t="s">
        <v>80</v>
      </c>
      <c r="D4" t="inlineStr" s="13">
        <is>
          <t>Faire revenir les légumes - Dans la sauteuse,faire revenir à l’huile les oignons sans trop de coloration. - Ajouter les poivrons en cours de cuisson des oignons.Saler,poivrer et pimenter. - Laisser fondre les légumes à feu doux et à couvert pendant 5 minutes. - Ajouter les dés de tomates,l’ail haché et les herbes de Provence. - Laisser mijoter la tombée de légumes 5 minutes environ.</t>
        </is>
      </c>
      <c r="E4" t="s" s="13"/>
      <c r="F4" t="s">
        <v>81</v>
      </c>
    </row>
    <row r="5">
      <c r="A5" t="s">
        <v>2</v>
      </c>
      <c r="B5">
        <v>4</v>
      </c>
      <c r="C5" t="s">
        <v>82</v>
      </c>
      <c r="D5" t="inlineStr" s="13">
        <is>
          <t>Marquer la cuisson du thon - Préchauffer le four à +120 °C sur la position mixte. - Répartir la tombée de légumes dans 8 bacs GN 1/1 H 65. - Disposer,sur le lit de légumes,12 tranches de thon par bac.Saler,poivrer et pimenter la surface des tranches. - Saupoudrer uniformément le glaçage vapeur sur les tranches de thon (facultatif). - Poser la sonde de cuisson,au cœur d’une tranche de thon. - Étager régulièrement les bacs sur l’échelle de cuisson. - Enfourner et cuire environ 10 minutes.Atteindre + 63 °C à cœur en fin de cuisson. - Contrôler la cuisson et l’assaisonnement. - Respecter la procédure de fin de cuisson. - Filmer ou couvrir avec un couvercle. - Stocker en armoire chaude et maintenir à + 63 °C à cœur,en attente de consommation.</t>
        </is>
      </c>
      <c r="E5" t="s" s="13"/>
      <c r="F5" t="s">
        <v>83</v>
      </c>
    </row>
    <row r="6">
      <c r="A6" t="s">
        <v>2</v>
      </c>
      <c r="B6">
        <v>5</v>
      </c>
      <c r="C6" t="s">
        <v>84</v>
      </c>
      <c r="D6" t="s" s="13">
        <v>85</v>
      </c>
      <c r="E6" t="s" s="13"/>
      <c r="F6"/>
    </row>
    <row r="7">
      <c r="A7" t="s">
        <v>2</v>
      </c>
      <c r="B7">
        <v>6</v>
      </c>
      <c r="C7"/>
      <c r="D7" t="s" s="13">
        <v>86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4">
        <f>"GRO_CDC_076 · GRO.POISSONS · référence : "&amp;Besoins!B3&amp;" "&amp;Besoins!C3&amp;" · multiplicateur réglable sur la feuille ""Besoins"""</f>
        <v>GRO_CDC_076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88</v>
      </c>
      <c r="B4"/>
      <c r="C4"/>
      <c r="D4"/>
    </row>
    <row r="5">
      <c r="A5" t="s" s="16">
        <v>89</v>
      </c>
      <c r="B5" t="str" s="13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6">
        <v>90</v>
      </c>
      <c r="B6" t="str" s="13">
        <f>"[PRÉPARER] "&amp;Procedure!D3</f>
        <v>[PRÉPARER] Préparations préliminaires - La veille,décongeler le thon en suivant la procédure. - Déconditionner les dés de tomates surgelés.Réserver au froid en attente d’utilisaL tion. - Déconditionner les végétaux en suivant la procédure.Réserver au froid.</v>
      </c>
      <c r="C6"/>
      <c r="D6"/>
    </row>
    <row r="7">
      <c r="A7" t="s" s="16">
        <v>91</v>
      </c>
      <c r="B7" t="str" s="13">
        <f>"[SAUTER] "&amp;Procedure!D4</f>
        <v>[SAUTER] Faire revenir les légumes - Dans la sauteuse,faire revenir à l’huile les oignons sans trop de coloration. - Ajouter les poivrons en cours de cuisson des oignons.Saler,poivrer et pimenter. - Laisser fondre les légumes à feu doux et à couvert pendant 5 minutes. - Ajouter les dés de tomates,l’ail haché et les herbes de Provence. - Laisser mijoter la tombée de légumes 5 minutes environ.</v>
      </c>
      <c r="C7"/>
      <c r="D7"/>
    </row>
    <row r="8">
      <c r="A8" t="s" s="16">
        <v>92</v>
      </c>
      <c r="B8" t="str" s="13">
        <f>"[MARQUER] "&amp;Procedure!D5</f>
        <v>[MARQUER] Marquer la cuisson du thon - Préchauffer le four à +120 °C sur la position mixte. - Répartir la tombée de légumes dans 8 bacs GN 1/1 H 65. - Disposer,sur le lit de légumes,12 tranches de thon par bac.Saler,poivrer et pimenter la surface des tranches. - Saupoudrer uniformément le glaçage vapeur sur les tranches de thon (facultatif). - Poser la sonde de cuisson,au cœur d’une tranche de thon. - Étager régulièrement les bacs sur l’échelle de cuisson. - Enfourner et cuire environ 10 minutes.Atteindre + 63 °C à cœur en fin de cuisson. - Contrôler la cuisson et l’assaisonnement. - Respecter la procédure de fin de cuisson. - Filmer ou couvrir avec un couvercle. - Stocker en armoire chaude et maintenir à + 63 °C à cœur,en attente de consommation.</v>
      </c>
      <c r="C8"/>
      <c r="D8"/>
    </row>
    <row r="9">
      <c r="A9" t="s" s="16">
        <v>93</v>
      </c>
      <c r="B9" t="str" s="13">
        <f>"[SERVIR] "&amp;Procedure!D6</f>
        <v>[SERVIR] Servir - Servir une tranche de thon sur un lit de pipérade. - On peut accompagner le poisson de riz pilaf,de pommes anglaise,etc.</v>
      </c>
      <c r="C9"/>
      <c r="D9"/>
    </row>
    <row r="10">
      <c r="A10" t="s" s="16">
        <v>94</v>
      </c>
      <c r="B10" t="str" s="13">
        <f>Procedure!D7</f>
        <v>Suggestions - On peut utiliser des tomates fraîches ou des dés de tomates surgelés. - On peut mouiller le fond des bacs avec un peu de vin blanc avant cuisson.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2026-09-15T11:54:39Z</dcterms:created>
  <dc:title>TRANCHES DE THON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2026-09-15T11:54:39Z</dcterms:modified>
  <cp:revision>1</cp:revision>
</cp:coreProperties>
</file>