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<sst xmlns="http://schemas.openxmlformats.org/spreadsheetml/2006/main" count="128" uniqueCount="128">
  <si>
    <t>Fiche technique</t>
  </si>
  <si>
    <t>Nom</t>
  </si>
  <si>
    <t>TIMBALE DE FRUITS DE MER</t>
  </si>
  <si>
    <t>Code</t>
  </si>
  <si>
    <t>GRO_CDC_075</t>
  </si>
  <si>
    <t>Classe</t>
  </si>
  <si>
    <t>Poissons collectivité (GRO.POISSONS)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</si>
  <si>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</si>
  <si>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</si>
  <si>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</si>
  <si>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</si>
  <si>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</si>
  <si>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</si>
  <si>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</si>
  <si>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</si>
  <si>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</si>
  <si>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</si>
  <si>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</si>
  <si>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</si>
  <si>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</si>
  <si>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</si>
  <si>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</si>
  <si>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</si>
  <si>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</si>
  <si>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</si>
  <si>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</si>
  <si>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</si>
  <si>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</si>
  <si>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</si>
  <si>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</si>
  <si>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</si>
  <si>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</si>
  <si>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</si>
  <si>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</si>
  <si>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</si>
  <si>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CONC-TOMATE</t>
  </si>
  <si>
    <t>Concentré de tomate double</t>
  </si>
  <si>
    <t>Concentrés et purées cuisines</t>
  </si>
  <si>
    <t>kg</t>
  </si>
  <si>
    <t>00000061</t>
  </si>
  <si>
    <t>EAU</t>
  </si>
  <si>
    <t>Matières diverses (à trier)</t>
  </si>
  <si>
    <t>FAR-T55</t>
  </si>
  <si>
    <t>Farine de blé T55</t>
  </si>
  <si>
    <t>Farines de blé</t>
  </si>
  <si>
    <t>FOND-POISS-CONC</t>
  </si>
  <si>
    <t>Fumet de poisson concentré</t>
  </si>
  <si>
    <t>Fonds concentrés et extraits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</si>
  <si>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</si>
  <si>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</si>
  <si>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</si>
  <si>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</si>
  <si>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</si>
  <si>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</si>
  <si>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</si>
  <si>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</si>
  <si>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</si>
  <si>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RNM0020160</t>
  </si>
  <si>
    <t>CERFEUIL France botte</t>
  </si>
  <si>
    <t>Légumes</t>
  </si>
  <si>
    <t>bte</t>
  </si>
  <si>
    <t>RNM1940160</t>
  </si>
  <si>
    <t>ESTRAGON France botte</t>
  </si>
  <si>
    <t>RNM4G100920</t>
  </si>
  <si>
    <t>Échalotes émincées 4G</t>
  </si>
  <si>
    <t>Légumes 4ème et 5ème gamme</t>
  </si>
  <si>
    <t>00POT_MP018</t>
  </si>
  <si>
    <t>Moules décortiquées</t>
  </si>
  <si>
    <t>Poissons et fruits de mer</t>
  </si>
  <si>
    <t>RNMS00865</t>
  </si>
  <si>
    <t>Tomates en dés surgelées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</si>
  <si>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</si>
  <si>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</si>
  <si>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</si>
  <si>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</si>
  <si>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</si>
  <si>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</si>
  <si>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</si>
  <si>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</si>
  <si>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Moules décortiquées</t>
  </si>
  <si>
    <t>matiere</t>
  </si>
  <si>
    <t xml:space="preserve">    ↳ Fumet de poisson reconstitue (collectivite)</t>
  </si>
  <si>
    <t>Préparations de base collectivité</t>
  </si>
  <si>
    <t xml:space="preserve">        ↳ EAU</t>
  </si>
  <si>
    <t xml:space="preserve">        ↳ Fumet de Poisson déshydraté (Knorr Professional)</t>
  </si>
  <si>
    <t xml:space="preserve">    ↳ Vin blanc sec de cuisson</t>
  </si>
  <si>
    <t xml:space="preserve">    ↳ Fumet de poisson concentré</t>
  </si>
  <si>
    <t xml:space="preserve">    ↳ Tomates en dés surgelées IQF</t>
  </si>
  <si>
    <t xml:space="preserve">    ↳ Concentré de tomate double</t>
  </si>
  <si>
    <t xml:space="preserve">    ↳ Échalotes émincées 4G</t>
  </si>
  <si>
    <t xml:space="preserve">    ↳ ESTRAGON France botte</t>
  </si>
  <si>
    <t xml:space="preserve">    ↳ CERFEUIL France botte</t>
  </si>
  <si>
    <t xml:space="preserve">    ↳ Crème fraîche liquide 15% MG allégée</t>
  </si>
  <si>
    <t xml:space="preserve">    ↳ Beurre doux 82% MG plaquette</t>
  </si>
  <si>
    <t xml:space="preserve">    ↳ Farine de blé T55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</si>
  <si>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</si>
  <si>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</si>
  <si>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</si>
  <si>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</si>
  <si>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</si>
  <si>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</si>
  <si>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</si>
  <si>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</si>
  <si>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125 min (prepa)</t>
  </si>
  <si>
    <t>RÉALISER</t>
  </si>
  <si>
    <t>ÉTUVER</t>
  </si>
  <si>
    <t>VERSER</t>
  </si>
  <si>
    <t>CUIRE</t>
  </si>
  <si>
    <t>5 min (cuisson)</t>
  </si>
  <si>
    <t>DRESSER</t>
  </si>
  <si>
    <t>125 min (repos)</t>
  </si>
  <si>
    <t>SERVIR</t>
  </si>
  <si>
    <t>Servir - Servir les fruits de mer à l’américaine,à l’assiette,accompagnés d’un riz pilaf.</t>
  </si>
  <si>
    <t>Fumet de poisson reconstitue (collectivite)</t>
  </si>
  <si>
    <t>DISSOUDRE</t>
  </si>
  <si>
    <t>Délayer la poudre dans l'eau froide en fouettant, puis porter à ébullition en remuant régulièrement.</t>
  </si>
  <si>
    <t>Fiche technique — TIMBALE DE FRUITS DE MER</t>
  </si>
  <si>
    <t>TIMBALE DE FRUITS DE MER  GRO_CDC_075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</si>
  <si>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</si>
  <si>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</si>
  <si>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</si>
  <si>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</si>
  <si>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</si>
  <si>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</si>
  <si>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</si>
  <si>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</si>
  <si>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</si>
  <si>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↳ Fumet de poisson reconstitue (collectivite)  GRO-FUMET-POISS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</si>
</sst>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87.456975</v>
      </c>
    </row>
    <row r="12">
      <c r="A12" t="s" s="3">
        <v>16</v>
      </c>
      <c r="B12" s="4">
        <v>0.87456975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87.456975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2</v>
      </c>
      <c r="E7" s="11">
        <f>D7*$B$2</f>
        <v>2</v>
      </c>
      <c r="F7" t="s">
        <v>34</v>
      </c>
      <c r="G7" s="4">
        <f>E7*2.8</f>
        <v>5.6</v>
      </c>
    </row>
    <row r="8">
      <c r="A8" t="s">
        <v>35</v>
      </c>
      <c r="B8" t="s">
        <v>36</v>
      </c>
      <c r="C8" t="s">
        <v>37</v>
      </c>
      <c r="D8" s="9">
        <v>0.3</v>
      </c>
      <c r="E8" s="11">
        <f>D8*$B$2</f>
        <v>0.3</v>
      </c>
      <c r="F8" t="s">
        <v>38</v>
      </c>
      <c r="G8" s="4">
        <f>E8*2.8</f>
        <v>0.84</v>
      </c>
    </row>
    <row r="9">
      <c r="A9" t="s" s="12">
        <v>39</v>
      </c>
      <c r="B9" t="s">
        <v>40</v>
      </c>
      <c r="C9" t="s">
        <v>41</v>
      </c>
      <c r="D9" s="9">
        <v>4.925</v>
      </c>
      <c r="E9" s="11">
        <f>D9*$B$2</f>
        <v>4.925</v>
      </c>
      <c r="F9" t="s">
        <v>34</v>
      </c>
      <c r="G9" s="4">
        <f>E9*0.003</f>
        <v>0.014775</v>
      </c>
    </row>
    <row r="10">
      <c r="A10" t="s">
        <v>42</v>
      </c>
      <c r="B10" t="s">
        <v>43</v>
      </c>
      <c r="C10" t="s">
        <v>44</v>
      </c>
      <c r="D10" s="9">
        <v>0.72</v>
      </c>
      <c r="E10" s="11">
        <f>D10*$B$2</f>
        <v>0.72</v>
      </c>
      <c r="F10" t="s">
        <v>38</v>
      </c>
      <c r="G10" s="4">
        <f>E10*0.56</f>
        <v>0.4032</v>
      </c>
    </row>
    <row r="11">
      <c r="A11" t="s">
        <v>45</v>
      </c>
      <c r="B11" t="s">
        <v>46</v>
      </c>
      <c r="C11" t="s">
        <v>47</v>
      </c>
      <c r="D11" s="9">
        <v>0.1</v>
      </c>
      <c r="E11" s="11">
        <f>D11*$B$2</f>
        <v>0.1</v>
      </c>
      <c r="F11" t="s">
        <v>38</v>
      </c>
      <c r="G11" s="4">
        <f>E11*30</f>
        <v>3</v>
      </c>
    </row>
    <row r="12">
      <c r="A12" t="s">
        <v>48</v>
      </c>
      <c r="B12" t="s">
        <v>49</v>
      </c>
      <c r="C12" t="s">
        <v>50</v>
      </c>
      <c r="D12" s="9">
        <v>0.075</v>
      </c>
      <c r="E12" s="11">
        <f>D12*$B$2</f>
        <v>0.075</v>
      </c>
      <c r="F12" t="s">
        <v>38</v>
      </c>
      <c r="G12" s="4">
        <f>E12*0</f>
        <v>0</v>
      </c>
    </row>
    <row r="13">
      <c r="A13" t="s">
        <v>51</v>
      </c>
      <c r="B13" t="s">
        <v>52</v>
      </c>
      <c r="C13" t="s">
        <v>53</v>
      </c>
      <c r="D13" s="9">
        <v>0.72</v>
      </c>
      <c r="E13" s="11">
        <f>D13*$B$2</f>
        <v>0.72</v>
      </c>
      <c r="F13" t="s">
        <v>38</v>
      </c>
      <c r="G13" s="4">
        <f>E13*5.2</f>
        <v>3.744</v>
      </c>
    </row>
    <row r="14">
      <c r="A14" t="s">
        <v>54</v>
      </c>
      <c r="B14" t="s">
        <v>55</v>
      </c>
      <c r="C14" t="s">
        <v>56</v>
      </c>
      <c r="D14" s="9">
        <v>2</v>
      </c>
      <c r="E14" s="11">
        <f>D14*$B$2</f>
        <v>2</v>
      </c>
      <c r="F14" t="s">
        <v>34</v>
      </c>
      <c r="G14" s="4">
        <f>E14*2.2</f>
        <v>4.4</v>
      </c>
    </row>
    <row r="15">
      <c r="A15" t="s">
        <v>57</v>
      </c>
      <c r="B15" t="s">
        <v>58</v>
      </c>
      <c r="C15" t="s">
        <v>59</v>
      </c>
      <c r="D15" s="9">
        <v>0.05</v>
      </c>
      <c r="E15" s="11">
        <f>D15*$B$2</f>
        <v>0.05</v>
      </c>
      <c r="F15" t="s">
        <v>60</v>
      </c>
      <c r="G15" s="4">
        <f>E15*6</f>
        <v>0.3</v>
      </c>
    </row>
    <row r="16">
      <c r="A16" t="s">
        <v>61</v>
      </c>
      <c r="B16" t="s">
        <v>62</v>
      </c>
      <c r="C16" t="s">
        <v>59</v>
      </c>
      <c r="D16" s="9">
        <v>0.05</v>
      </c>
      <c r="E16" s="11">
        <f>D16*$B$2</f>
        <v>0.05</v>
      </c>
      <c r="F16" t="s">
        <v>60</v>
      </c>
      <c r="G16" s="4">
        <f>E16*6</f>
        <v>0.3</v>
      </c>
    </row>
    <row r="17">
      <c r="A17" t="s">
        <v>63</v>
      </c>
      <c r="B17" t="s">
        <v>64</v>
      </c>
      <c r="C17" t="s">
        <v>65</v>
      </c>
      <c r="D17" s="9">
        <v>0.75</v>
      </c>
      <c r="E17" s="11">
        <f>D17*$B$2</f>
        <v>0.75</v>
      </c>
      <c r="F17" t="s">
        <v>38</v>
      </c>
      <c r="G17" s="4">
        <f>E17*8.34</f>
        <v>6.255</v>
      </c>
    </row>
    <row r="18">
      <c r="A18" t="s">
        <v>66</v>
      </c>
      <c r="B18" t="s">
        <v>67</v>
      </c>
      <c r="C18" t="s">
        <v>68</v>
      </c>
      <c r="D18" s="9">
        <v>4</v>
      </c>
      <c r="E18" s="11">
        <f>D18*$B$2</f>
        <v>4</v>
      </c>
      <c r="F18" t="s">
        <v>38</v>
      </c>
      <c r="G18" s="4">
        <f>E18*12</f>
        <v>48</v>
      </c>
    </row>
    <row r="19">
      <c r="A19" t="s">
        <v>69</v>
      </c>
      <c r="B19" t="s">
        <v>70</v>
      </c>
      <c r="C19" t="s">
        <v>71</v>
      </c>
      <c r="D19" s="9">
        <v>5</v>
      </c>
      <c r="E19" s="11">
        <f>D19*$B$2</f>
        <v>5</v>
      </c>
      <c r="F19" t="s">
        <v>38</v>
      </c>
      <c r="G19" s="4">
        <f>E19*2.92</f>
        <v>14.6</v>
      </c>
    </row>
    <row r="20">
      <c r="A20"/>
      <c r="B20"/>
      <c r="C20"/>
      <c r="D20"/>
      <c r="E20"/>
      <c r="F20" t="s" s="3">
        <v>72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77</v>
      </c>
      <c r="D2" s="11">
        <v>100</v>
      </c>
      <c r="E2" t="s">
        <v>24</v>
      </c>
      <c r="F2" t="s">
        <v>78</v>
      </c>
    </row>
    <row r="3">
      <c r="A3">
        <v>1</v>
      </c>
      <c r="B3" t="s">
        <v>79</v>
      </c>
      <c r="C3" t="s">
        <v>80</v>
      </c>
      <c r="D3" s="11">
        <v>4</v>
      </c>
      <c r="E3" t="s">
        <v>38</v>
      </c>
      <c r="F3" t="s">
        <v>68</v>
      </c>
    </row>
    <row r="4">
      <c r="A4">
        <v>1</v>
      </c>
      <c r="B4" t="s">
        <v>81</v>
      </c>
      <c r="C4" t="s">
        <v>77</v>
      </c>
      <c r="D4" s="11">
        <v>5</v>
      </c>
      <c r="E4" t="s">
        <v>34</v>
      </c>
      <c r="F4" t="s">
        <v>82</v>
      </c>
    </row>
    <row r="5">
      <c r="A5">
        <v>2</v>
      </c>
      <c r="B5" t="s">
        <v>83</v>
      </c>
      <c r="C5" t="s">
        <v>80</v>
      </c>
      <c r="D5" s="11">
        <v>4.925</v>
      </c>
      <c r="E5" t="s">
        <v>34</v>
      </c>
      <c r="F5" t="s">
        <v>41</v>
      </c>
    </row>
    <row r="6">
      <c r="A6">
        <v>2</v>
      </c>
      <c r="B6" t="s">
        <v>84</v>
      </c>
      <c r="C6" t="s">
        <v>80</v>
      </c>
      <c r="D6" s="11">
        <v>0.075</v>
      </c>
      <c r="E6" t="s">
        <v>38</v>
      </c>
      <c r="F6" t="s">
        <v>50</v>
      </c>
    </row>
    <row r="7">
      <c r="A7">
        <v>1</v>
      </c>
      <c r="B7" t="s">
        <v>85</v>
      </c>
      <c r="C7" t="s">
        <v>80</v>
      </c>
      <c r="D7" s="11">
        <v>2</v>
      </c>
      <c r="E7" t="s">
        <v>34</v>
      </c>
      <c r="F7" t="s">
        <v>33</v>
      </c>
    </row>
    <row r="8">
      <c r="A8">
        <v>1</v>
      </c>
      <c r="B8" t="s">
        <v>86</v>
      </c>
      <c r="C8" t="s">
        <v>80</v>
      </c>
      <c r="D8" s="11">
        <v>0.1</v>
      </c>
      <c r="E8" t="s">
        <v>38</v>
      </c>
      <c r="F8" t="s">
        <v>47</v>
      </c>
    </row>
    <row r="9">
      <c r="A9">
        <v>1</v>
      </c>
      <c r="B9" t="s">
        <v>87</v>
      </c>
      <c r="C9" t="s">
        <v>80</v>
      </c>
      <c r="D9" s="11">
        <v>5</v>
      </c>
      <c r="E9" t="s">
        <v>38</v>
      </c>
      <c r="F9" t="s">
        <v>71</v>
      </c>
    </row>
    <row r="10">
      <c r="A10">
        <v>1</v>
      </c>
      <c r="B10" t="s">
        <v>88</v>
      </c>
      <c r="C10" t="s">
        <v>80</v>
      </c>
      <c r="D10" s="11">
        <v>0.3</v>
      </c>
      <c r="E10" t="s">
        <v>38</v>
      </c>
      <c r="F10" t="s">
        <v>37</v>
      </c>
    </row>
    <row r="11">
      <c r="A11">
        <v>1</v>
      </c>
      <c r="B11" t="s">
        <v>89</v>
      </c>
      <c r="C11" t="s">
        <v>80</v>
      </c>
      <c r="D11" s="11">
        <v>0.75</v>
      </c>
      <c r="E11" t="s">
        <v>38</v>
      </c>
      <c r="F11" t="s">
        <v>65</v>
      </c>
    </row>
    <row r="12">
      <c r="A12">
        <v>1</v>
      </c>
      <c r="B12" t="s">
        <v>90</v>
      </c>
      <c r="C12" t="s">
        <v>80</v>
      </c>
      <c r="D12" s="11">
        <v>0.05</v>
      </c>
      <c r="E12" t="s">
        <v>38</v>
      </c>
      <c r="F12" t="s">
        <v>59</v>
      </c>
    </row>
    <row r="13">
      <c r="A13">
        <v>1</v>
      </c>
      <c r="B13" t="s">
        <v>91</v>
      </c>
      <c r="C13" t="s">
        <v>80</v>
      </c>
      <c r="D13" s="11">
        <v>0.05</v>
      </c>
      <c r="E13" t="s">
        <v>38</v>
      </c>
      <c r="F13" t="s">
        <v>59</v>
      </c>
    </row>
    <row r="14">
      <c r="A14">
        <v>1</v>
      </c>
      <c r="B14" t="s">
        <v>92</v>
      </c>
      <c r="C14" t="s">
        <v>80</v>
      </c>
      <c r="D14" s="11">
        <v>2</v>
      </c>
      <c r="E14" t="s">
        <v>34</v>
      </c>
      <c r="F14" t="s">
        <v>56</v>
      </c>
    </row>
    <row r="15">
      <c r="A15">
        <v>1</v>
      </c>
      <c r="B15" t="s">
        <v>93</v>
      </c>
      <c r="C15" t="s">
        <v>80</v>
      </c>
      <c r="D15" s="11">
        <v>0.72</v>
      </c>
      <c r="E15" t="s">
        <v>38</v>
      </c>
      <c r="F15" t="s">
        <v>53</v>
      </c>
    </row>
    <row r="16">
      <c r="A16">
        <v>1</v>
      </c>
      <c r="B16" t="s">
        <v>94</v>
      </c>
      <c r="C16" t="s">
        <v>80</v>
      </c>
      <c r="D16" s="11">
        <v>0.72</v>
      </c>
      <c r="E16" t="s">
        <v>38</v>
      </c>
      <c r="F16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95</v>
      </c>
      <c r="B1" t="s" s="2">
        <v>96</v>
      </c>
      <c r="C1" t="s" s="2">
        <v>97</v>
      </c>
      <c r="D1" t="s" s="2">
        <v>98</v>
      </c>
      <c r="E1" t="s" s="2">
        <v>99</v>
      </c>
      <c r="F1" t="s" s="2">
        <v>100</v>
      </c>
    </row>
    <row r="2">
      <c r="A2" t="s">
        <v>2</v>
      </c>
      <c r="B2">
        <v>1</v>
      </c>
      <c r="C2" t="s">
        <v>101</v>
      </c>
      <c r="D2" t="inlineStr" s="14">
        <is>
          <t>Mise en place du poste de travail - Vérifier les D.L.C.,peser les denrées,sélectionner le matériel nécessaire. -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 t="s">
        <v>102</v>
      </c>
      <c r="D3" t="inlineStr" s="14">
        <is>
          <t>Préparations préliminaires - La veille,décongeler les fruits de mer,en suivant la procédure.Réserver au froid, dans 3 bacs GN 1/1 H 65 perforés doublés de bacs pleins. - Déconditionner la tomate concentrée et la tomate concassée,en suivant la procédure. - Réserver les dés de tomates surgelés dans un bac GN perforé.Réserver au froid. - Réserver la tomate concentrée au froid dans une calotte filmée. - Laver,désinfecter et hacher au cutter le cerfeuil et l’estragon.Réserver au froid.</t>
        </is>
      </c>
      <c r="E3" t="s" s="14"/>
      <c r="F3" t="s">
        <v>103</v>
      </c>
    </row>
    <row r="4">
      <c r="A4" t="s">
        <v>2</v>
      </c>
      <c r="B4">
        <v>3</v>
      </c>
      <c r="C4" t="s">
        <v>104</v>
      </c>
      <c r="D4" t="inlineStr" s="14">
        <is>
          <t>Confectionner les fumets - Dans un rondeau, réaliser 10 litres de fumet,à partir des deux fonds déshydratés de crustacés et de poisson en se reportant aux recommandations du fabricant. Réserver au chaud,en attente d’utilisation.</t>
        </is>
      </c>
      <c r="E4" t="s" s="14"/>
      <c r="F4"/>
    </row>
    <row r="5">
      <c r="A5" t="s">
        <v>2</v>
      </c>
      <c r="B5">
        <v>4</v>
      </c>
      <c r="C5" t="s">
        <v>105</v>
      </c>
      <c r="D5" t="inlineStr" s="14">
        <is>
          <t>Confectionner le roux - Dans un rondeau,faire fondre le beurre.Ajouter la farine.Mélanger au fouet. - Cuire à feu doux,sans coloration.Le roux blanchit et devient mousseux au terme de sa cuisson.Laisser refroidir le roux,dans le rondeau,qui servira ultérieurement à la confection de la sauce.</t>
        </is>
      </c>
      <c r="E5" t="s" s="14"/>
      <c r="F5"/>
    </row>
    <row r="6">
      <c r="A6" t="s">
        <v>2</v>
      </c>
      <c r="B6">
        <v>5</v>
      </c>
      <c r="C6" t="s">
        <v>104</v>
      </c>
      <c r="D6" t="inlineStr" s="14">
        <is>
          <t>Réaliser la base de la sauce - Dans un rondeau,faire revenir au beurre,les échalotes ciselées. - Ajouter les dés de tomates surgelés,la tomate concentrée,le cerfeuil et l’estragon. Mouiller avec le vin blanc.Laisser cuire et réduire afin d’obtenir la consistance d’une fondue.Réserver au chaud en attente d’utilisation.</t>
        </is>
      </c>
      <c r="E6" t="s" s="14"/>
      <c r="F6"/>
    </row>
    <row r="7">
      <c r="A7" t="s">
        <v>2</v>
      </c>
      <c r="B7">
        <v>6</v>
      </c>
      <c r="C7" t="s">
        <v>106</v>
      </c>
      <c r="D7" t="inlineStr" s="14">
        <is>
          <t>Confectionner la sauce américaine - Verser les fumets bouillants sur le roux.Mélanger au fouet et porter à ébullition. - Ajouter la base tomatée.Saler,poivrer.Renforcer le goût avec les concentrés de poisson et de crustacés. - Laisser cuire le velouté.Dépouiller la surface du velouté. - Ajouter au velouté,la crème fraîche.Monter et émulsionner la sauce au mixeur pour la rendre onctueuse.Rectifier l’assaisonnement. - Réserver au chaud en attente d’utilisation.</t>
        </is>
      </c>
      <c r="E7" t="s" s="14"/>
      <c r="F7"/>
    </row>
    <row r="8">
      <c r="A8" t="s">
        <v>2</v>
      </c>
      <c r="B8">
        <v>7</v>
      </c>
      <c r="C8" t="s">
        <v>107</v>
      </c>
      <c r="D8" t="inlineStr" s="14">
        <is>
          <t>Cuire les fruits de mer - Préchauffer le four sur la position vapeur. - Étager les 3 bacs GN de fruits de mer,sur l’échelle de cuisson.Enfourner et passer à la vapeur durant 5 minutes.Laisser s’égoutter les bacs dans le four.</t>
        </is>
      </c>
      <c r="E8" t="s" s="14"/>
      <c r="F8" t="s">
        <v>108</v>
      </c>
    </row>
    <row r="9">
      <c r="A9" t="s">
        <v>2</v>
      </c>
      <c r="B9">
        <v>8</v>
      </c>
      <c r="C9" t="s">
        <v>109</v>
      </c>
      <c r="D9" t="inlineStr" s="14">
        <is>
          <t>Dresser les fruits de mer en timbale - Répartir les fruits de mer dans 5 bacs GN 1/1 H 65. - Napper et verser équitablement la sauce américaine sur les fruits de mer.Agiter d’un léger mouvement circulaire les bacs,de façon à lier tous les éléments ensemble. - Respecter la procédure de fin de cuisson.Filmer. - Stocker en armoire chaude et maintenir à la température de + 63 °C,en attente de consommation.</t>
        </is>
      </c>
      <c r="E9" t="s" s="14"/>
      <c r="F9" t="s">
        <v>110</v>
      </c>
    </row>
    <row r="10">
      <c r="A10" t="s">
        <v>2</v>
      </c>
      <c r="B10">
        <v>9</v>
      </c>
      <c r="C10" t="s">
        <v>111</v>
      </c>
      <c r="D10" t="s" s="14">
        <v>112</v>
      </c>
      <c r="E10" t="s" s="14"/>
      <c r="F10"/>
    </row>
    <row r="11">
      <c r="A11" t="s">
        <v>113</v>
      </c>
      <c r="B11">
        <v>1</v>
      </c>
      <c r="C11" t="s">
        <v>114</v>
      </c>
      <c r="D11" t="s" s="14">
        <v>115</v>
      </c>
      <c r="E11" t="s" s="14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7">
        <v>116</v>
      </c>
      <c r="B1"/>
      <c r="C1"/>
      <c r="D1"/>
    </row>
    <row r="2">
      <c r="A2" t="str" s="15">
        <f>"GRO_CDC_075 · GRO.POISSONS · référence : "&amp;Besoins!B3&amp;" "&amp;Besoins!C3&amp;" · multiplicateur réglable sur la feuille ""Besoins"""</f>
        <v>GRO_CDC_075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117</v>
      </c>
      <c r="B4"/>
      <c r="C4"/>
      <c r="D4"/>
    </row>
    <row r="5">
      <c r="A5" t="s" s="17">
        <v>118</v>
      </c>
      <c r="B5" t="str" s="14">
        <f>"[METTRE EN PLACE] "&amp;Procedure!D2</f>
        <v>[METTRE EN PLACE] Mise en place du poste de travail - Vérifier les D.L.C.,peser les denrées,sélectionner le matériel nécessaire. - Désinfecter le matériel et le poste de travail suivant les protocoles.</v>
      </c>
      <c r="C5"/>
      <c r="D5"/>
    </row>
    <row r="6">
      <c r="A6" t="s" s="17">
        <v>119</v>
      </c>
      <c r="B6" t="str" s="14">
        <f>"[PRÉPARER] "&amp;Procedure!D3</f>
        <v>[PRÉPARER] Préparations préliminaires - La veille,décongeler les fruits de mer,en suivant la procédure.Réserver au froid, dans 3 bacs GN 1/1 H 65 perforés doublés de bacs pleins. - Déconditionner la tomate concentrée et la tomate concassée,en suivant la procédure. - Réserver les dés de tomates surgelés dans un bac GN perforé.Réserver au froid. - Réserver la tomate concentrée au froid dans une calotte filmée. - Laver,désinfecter et hacher au cutter le cerfeuil et l’estragon.Réserver au froid.</v>
      </c>
      <c r="C6"/>
      <c r="D6"/>
    </row>
    <row r="7">
      <c r="A7" t="s" s="17">
        <v>120</v>
      </c>
      <c r="B7" t="str" s="14">
        <f>"[RÉALISER] "&amp;Procedure!D4</f>
        <v>[RÉALISER] Confectionner les fumets - Dans un rondeau, réaliser 10 litres de fumet,à partir des deux fonds déshydratés de crustacés et de poisson en se reportant aux recommandations du fabricant. Réserver au chaud,en attente d’utilisation.</v>
      </c>
      <c r="C7"/>
      <c r="D7"/>
    </row>
    <row r="8">
      <c r="A8" t="s" s="17">
        <v>121</v>
      </c>
      <c r="B8" t="str" s="14">
        <f>"[ÉTUVER] "&amp;Procedure!D5</f>
        <v>[ÉTUVER] Confectionner le roux - Dans un rondeau,faire fondre le beurre.Ajouter la farine.Mélanger au fouet. - Cuire à feu doux,sans coloration.Le roux blanchit et devient mousseux au terme de sa cuisson.Laisser refroidir le roux,dans le rondeau,qui servira ultérieurement à la confection de la sauce.</v>
      </c>
      <c r="C8"/>
      <c r="D8"/>
    </row>
    <row r="9">
      <c r="A9" t="s" s="17">
        <v>122</v>
      </c>
      <c r="B9" t="str" s="14">
        <f>"[RÉALISER] "&amp;Procedure!D6</f>
        <v>[RÉALISER] Réaliser la base de la sauce - Dans un rondeau,faire revenir au beurre,les échalotes ciselées. - Ajouter les dés de tomates surgelés,la tomate concentrée,le cerfeuil et l’estragon. Mouiller avec le vin blanc.Laisser cuire et réduire afin d’obtenir la consistance d’une fondue.Réserver au chaud en attente d’utilisation.</v>
      </c>
      <c r="C9"/>
      <c r="D9"/>
    </row>
    <row r="10">
      <c r="A10" t="s" s="17">
        <v>123</v>
      </c>
      <c r="B10" t="str" s="14">
        <f>"[VERSER] "&amp;Procedure!D7</f>
        <v>[VERSER] Confectionner la sauce américaine - Verser les fumets bouillants sur le roux.Mélanger au fouet et porter à ébullition. - Ajouter la base tomatée.Saler,poivrer.Renforcer le goût avec les concentrés de poisson et de crustacés. - Laisser cuire le velouté.Dépouiller la surface du velouté. - Ajouter au velouté,la crème fraîche.Monter et émulsionner la sauce au mixeur pour la rendre onctueuse.Rectifier l’assaisonnement. - Réserver au chaud en attente d’utilisation.</v>
      </c>
      <c r="C10"/>
      <c r="D10"/>
    </row>
    <row r="11">
      <c r="A11" t="s" s="17">
        <v>124</v>
      </c>
      <c r="B11" t="str" s="14">
        <f>"[CUIRE] "&amp;Procedure!D8</f>
        <v>[CUIRE] Cuire les fruits de mer - Préchauffer le four sur la position vapeur. - Étager les 3 bacs GN de fruits de mer,sur l’échelle de cuisson.Enfourner et passer à la vapeur durant 5 minutes.Laisser s’égoutter les bacs dans le four.</v>
      </c>
      <c r="C11"/>
      <c r="D11"/>
    </row>
    <row r="12">
      <c r="A12" t="s" s="17">
        <v>125</v>
      </c>
      <c r="B12" t="str" s="14">
        <f>"[DRESSER] "&amp;Procedure!D9</f>
        <v>[DRESSER] Dresser les fruits de mer en timbale - Répartir les fruits de mer dans 5 bacs GN 1/1 H 65. - Napper et verser équitablement la sauce américaine sur les fruits de mer.Agiter d’un léger mouvement circulaire les bacs,de façon à lier tous les éléments ensemble. - Respecter la procédure de fin de cuisson.Filmer. - Stocker en armoire chaude et maintenir à la température de + 63 °C,en attente de consommation.</v>
      </c>
      <c r="C12"/>
      <c r="D12"/>
    </row>
    <row r="13">
      <c r="A13" t="s" s="17">
        <v>126</v>
      </c>
      <c r="B13" t="str" s="14">
        <f>"[SERVIR] "&amp;Procedure!D10</f>
        <v>[SERVIR] Servir - Servir les fruits de mer à l’américaine,à l’assiette,accompagnés d’un riz pilaf.</v>
      </c>
      <c r="C13"/>
      <c r="D13"/>
    </row>
    <row r="14">
      <c r="A14"/>
      <c r="B14"/>
      <c r="C14"/>
      <c r="D14"/>
    </row>
    <row r="15">
      <c r="A15" t="s" s="16">
        <v>127</v>
      </c>
      <c r="B15"/>
      <c r="C15"/>
      <c r="D15"/>
    </row>
    <row r="16">
      <c r="A16" t="s" s="17">
        <v>118</v>
      </c>
      <c r="B16" t="str" s="14">
        <f>"[DISSOUDRE] "&amp;Procedure!D11</f>
        <v>[DISSOUDRE] Délayer la poudre dans l'eau froide en fouettant, puis porter à ébullition en remuant régulièrement.</v>
      </c>
      <c r="C16"/>
      <c r="D16"/>
    </row>
    <row r="17">
      <c r="A17"/>
      <c r="B17"/>
      <c r="C17"/>
      <c r="D17"/>
    </row>
    <row r="18">
      <c r="A18" t="s" s="18">
        <v>21</v>
      </c>
      <c r="B18"/>
      <c r="C18"/>
      <c r="D18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A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2026-08-01T00:41:59Z</dcterms:created>
  <dc:title>TIMBALE DE FRUITS DE MER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2026-08-01T00:41:59Z</dcterms:modified>
  <cp:revision>1</cp:revision>
</cp:coreProperties>
</file>