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<sst xmlns="http://schemas.openxmlformats.org/spreadsheetml/2006/main" count="119" uniqueCount="119">
  <si>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</si>
  <si>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</si>
  <si>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GRATIN DE POISSON</t>
  </si>
  <si>
    <t>Code</t>
  </si>
  <si>
    <t>GRO_CDC_074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</si>
  <si>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</si>
  <si>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</si>
  <si>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</si>
  <si>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</si>
  <si>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</si>
  <si>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</si>
  <si>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</si>
  <si>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</si>
  <si>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</si>
  <si>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</si>
  <si>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</si>
  <si>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</si>
  <si>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</si>
  <si>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</si>
  <si>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</si>
  <si>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</si>
  <si>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</si>
  <si>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</si>
  <si>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</si>
  <si>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</si>
  <si>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</si>
  <si>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</si>
  <si>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</si>
  <si>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</si>
  <si>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</si>
  <si>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</si>
  <si>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CONS-CREVETTE</t>
  </si>
  <si>
    <t>Crevettes roses cuites décortiquées</t>
  </si>
  <si>
    <t>Conserves de poissons et fruits mer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</si>
  <si>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</si>
  <si>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</si>
  <si>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</si>
  <si>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</si>
  <si>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</si>
  <si>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</si>
  <si>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</si>
  <si>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</si>
  <si>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</si>
  <si>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</si>
  <si>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</si>
  <si>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</si>
  <si>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</si>
  <si>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</si>
  <si>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</si>
  <si>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</si>
  <si>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</si>
  <si>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</si>
  <si>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</si>
  <si>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</si>
  <si>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RNM0200155</t>
  </si>
  <si>
    <t>EMMENTAL 1 kg rapé</t>
  </si>
  <si>
    <t>Fromages</t>
  </si>
  <si>
    <t>RNM23500123</t>
  </si>
  <si>
    <t>CHAMPIGNON DE PARIS Pologne pied coupé cat.I plateau</t>
  </si>
  <si>
    <t>Légumes</t>
  </si>
  <si>
    <t>OVO-JAUNE-LIQ</t>
  </si>
  <si>
    <t>Jaune d'oeuf liquide pasteurisé</t>
  </si>
  <si>
    <t>Ovoproduits</t>
  </si>
  <si>
    <t>00POT_MP018</t>
  </si>
  <si>
    <t>Moules décortiquées</t>
  </si>
  <si>
    <t>Poissons et fruits de mer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</si>
  <si>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</si>
  <si>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</si>
  <si>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</si>
  <si>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</si>
  <si>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</si>
  <si>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</si>
  <si>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</si>
  <si>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</si>
  <si>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</si>
  <si>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</si>
  <si>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</si>
  <si>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</si>
  <si>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EMMENTAL 1 kg rapé</t>
  </si>
  <si>
    <t xml:space="preserve">    ↳ Moules décortiquées</t>
  </si>
  <si>
    <t xml:space="preserve">    ↳ Crevettes roses cuites décortiquées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</si>
  <si>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</si>
  <si>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</si>
  <si>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</si>
  <si>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</si>
  <si>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Crème fraîche liquide 15% MG allégée</t>
  </si>
  <si>
    <t xml:space="preserve">    ↳ Jaune d'oeuf liquide pasteurisé</t>
  </si>
  <si>
    <t xml:space="preserve">    ↳ Beurre doux 82% MG plaquette</t>
  </si>
  <si>
    <t xml:space="preserve">    ↳ Fumet de poisson concentré</t>
  </si>
  <si>
    <t xml:space="preserve">    ↳ CHAMPIGNON DE PARIS Pologne pied coupé cat.I plateau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</si>
  <si>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</si>
  <si>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</si>
  <si>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</si>
  <si>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</si>
  <si>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</si>
  <si>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</si>
  <si>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</si>
  <si>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</si>
  <si>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MOULER</t>
  </si>
  <si>
    <t>93 min (prepa)</t>
  </si>
  <si>
    <t>ÉTUVER</t>
  </si>
  <si>
    <t>RÉALISER</t>
  </si>
  <si>
    <t>43 min (repos)</t>
  </si>
  <si>
    <t>CUIRE</t>
  </si>
  <si>
    <t>54 min (cuisson)</t>
  </si>
  <si>
    <t>MARQUER</t>
  </si>
  <si>
    <t>125 min (repos)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</si>
  <si>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</si>
  <si>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</si>
  <si>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</si>
  <si>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GRATIN DE POISSON</t>
  </si>
  <si>
    <t>GRATIN DE POISSON  GRO_CDC_074</t>
  </si>
  <si>
    <t>1.</t>
  </si>
  <si>
    <t>2.</t>
  </si>
  <si>
    <t>3.</t>
  </si>
  <si>
    <t>4.</t>
  </si>
  <si>
    <t>5.</t>
  </si>
  <si>
    <t>6.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</si>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</sst>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258.02555</v>
      </c>
    </row>
    <row r="12">
      <c r="A12" t="s" s="3">
        <v>16</v>
      </c>
      <c r="B12" s="4">
        <v>2.5802555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258.02555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E7*14</f>
        <v>14</v>
      </c>
    </row>
    <row r="8">
      <c r="A8" t="s" s="12">
        <v>35</v>
      </c>
      <c r="B8" t="s">
        <v>36</v>
      </c>
      <c r="C8" t="s">
        <v>37</v>
      </c>
      <c r="D8" s="9">
        <v>9.85</v>
      </c>
      <c r="E8" s="11">
        <f>D8*$B$2</f>
        <v>9.85</v>
      </c>
      <c r="F8" t="s">
        <v>38</v>
      </c>
      <c r="G8" s="4">
        <f>E8*0.003</f>
        <v>0.02955</v>
      </c>
    </row>
    <row r="9">
      <c r="A9" t="s">
        <v>39</v>
      </c>
      <c r="B9" t="s">
        <v>40</v>
      </c>
      <c r="C9" t="s">
        <v>41</v>
      </c>
      <c r="D9" s="9">
        <v>0.85</v>
      </c>
      <c r="E9" s="11">
        <f>D9*$B$2</f>
        <v>0.85</v>
      </c>
      <c r="F9" t="s">
        <v>34</v>
      </c>
      <c r="G9" s="4">
        <f>E9*0.56</f>
        <v>0.476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34</v>
      </c>
      <c r="G10" s="4">
        <f>E10*30</f>
        <v>3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34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34</v>
      </c>
      <c r="G12" s="4">
        <f>E12*5.2</f>
        <v>2.6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38</v>
      </c>
      <c r="G13" s="4">
        <f>E13*2.2</f>
        <v>4.4</v>
      </c>
    </row>
    <row r="14">
      <c r="A14" t="s">
        <v>54</v>
      </c>
      <c r="B14" t="s">
        <v>55</v>
      </c>
      <c r="C14" t="s">
        <v>56</v>
      </c>
      <c r="D14" s="9">
        <v>1.5</v>
      </c>
      <c r="E14" s="11">
        <f>D14*$B$2</f>
        <v>1.5</v>
      </c>
      <c r="F14" t="s">
        <v>34</v>
      </c>
      <c r="G14" s="4">
        <f>E14*8.1</f>
        <v>12.15</v>
      </c>
    </row>
    <row r="15">
      <c r="A15" t="s">
        <v>57</v>
      </c>
      <c r="B15" t="s">
        <v>58</v>
      </c>
      <c r="C15" t="s">
        <v>59</v>
      </c>
      <c r="D15" s="9">
        <v>0.1</v>
      </c>
      <c r="E15" s="11">
        <f>D15*$B$2</f>
        <v>0.1</v>
      </c>
      <c r="F15" t="s">
        <v>34</v>
      </c>
      <c r="G15" s="4">
        <f>E15*3.2</f>
        <v>0.32</v>
      </c>
    </row>
    <row r="16">
      <c r="A16" t="s">
        <v>60</v>
      </c>
      <c r="B16" t="s">
        <v>61</v>
      </c>
      <c r="C16" t="s">
        <v>62</v>
      </c>
      <c r="D16" s="9">
        <v>0.25</v>
      </c>
      <c r="E16" s="11">
        <f>D16*$B$2</f>
        <v>0.25</v>
      </c>
      <c r="F16" t="s">
        <v>34</v>
      </c>
      <c r="G16" s="4">
        <f>E16*5.8</f>
        <v>1.45</v>
      </c>
    </row>
    <row r="17">
      <c r="A17" t="s">
        <v>63</v>
      </c>
      <c r="B17" t="s">
        <v>64</v>
      </c>
      <c r="C17" t="s">
        <v>65</v>
      </c>
      <c r="D17" s="9">
        <v>2</v>
      </c>
      <c r="E17" s="11">
        <f>D17*$B$2</f>
        <v>2</v>
      </c>
      <c r="F17" t="s">
        <v>34</v>
      </c>
      <c r="G17" s="4">
        <f>E17*12</f>
        <v>24</v>
      </c>
    </row>
    <row r="18">
      <c r="A18" t="s">
        <v>66</v>
      </c>
      <c r="B18" t="s">
        <v>67</v>
      </c>
      <c r="C18" t="s">
        <v>68</v>
      </c>
      <c r="D18" s="9">
        <v>12</v>
      </c>
      <c r="E18" s="11">
        <f>D18*$B$2</f>
        <v>12</v>
      </c>
      <c r="F18" t="s">
        <v>34</v>
      </c>
      <c r="G18" s="4">
        <f>E18*16.3</f>
        <v>195.6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12</v>
      </c>
      <c r="E3" t="s">
        <v>34</v>
      </c>
      <c r="F3" t="s">
        <v>68</v>
      </c>
    </row>
    <row r="4">
      <c r="A4">
        <v>1</v>
      </c>
      <c r="B4" t="s">
        <v>78</v>
      </c>
      <c r="C4" t="s">
        <v>77</v>
      </c>
      <c r="D4" s="11">
        <v>1.5</v>
      </c>
      <c r="E4" t="s">
        <v>34</v>
      </c>
      <c r="F4" t="s">
        <v>56</v>
      </c>
    </row>
    <row r="5">
      <c r="A5">
        <v>1</v>
      </c>
      <c r="B5" t="s">
        <v>79</v>
      </c>
      <c r="C5" t="s">
        <v>77</v>
      </c>
      <c r="D5" s="11">
        <v>2</v>
      </c>
      <c r="E5" t="s">
        <v>34</v>
      </c>
      <c r="F5" t="s">
        <v>65</v>
      </c>
    </row>
    <row r="6">
      <c r="A6">
        <v>1</v>
      </c>
      <c r="B6" t="s">
        <v>80</v>
      </c>
      <c r="C6" t="s">
        <v>77</v>
      </c>
      <c r="D6" s="11">
        <v>1</v>
      </c>
      <c r="E6" t="s">
        <v>34</v>
      </c>
      <c r="F6" t="s">
        <v>33</v>
      </c>
    </row>
    <row r="7">
      <c r="A7">
        <v>1</v>
      </c>
      <c r="B7" t="s">
        <v>81</v>
      </c>
      <c r="C7" t="s">
        <v>74</v>
      </c>
      <c r="D7" s="11">
        <v>10</v>
      </c>
      <c r="E7" t="s">
        <v>38</v>
      </c>
      <c r="F7" t="s">
        <v>82</v>
      </c>
    </row>
    <row r="8">
      <c r="A8">
        <v>2</v>
      </c>
      <c r="B8" t="s">
        <v>83</v>
      </c>
      <c r="C8" t="s">
        <v>77</v>
      </c>
      <c r="D8" s="11">
        <v>9.85</v>
      </c>
      <c r="E8" t="s">
        <v>38</v>
      </c>
      <c r="F8" t="s">
        <v>37</v>
      </c>
    </row>
    <row r="9">
      <c r="A9">
        <v>2</v>
      </c>
      <c r="B9" t="s">
        <v>84</v>
      </c>
      <c r="C9" t="s">
        <v>77</v>
      </c>
      <c r="D9" s="11">
        <v>0.15</v>
      </c>
      <c r="E9" t="s">
        <v>34</v>
      </c>
      <c r="F9" t="s">
        <v>47</v>
      </c>
    </row>
    <row r="10">
      <c r="A10">
        <v>1</v>
      </c>
      <c r="B10" t="s">
        <v>85</v>
      </c>
      <c r="C10" t="s">
        <v>77</v>
      </c>
      <c r="D10" s="11">
        <v>2</v>
      </c>
      <c r="E10" t="s">
        <v>38</v>
      </c>
      <c r="F10" t="s">
        <v>53</v>
      </c>
    </row>
    <row r="11">
      <c r="A11">
        <v>1</v>
      </c>
      <c r="B11" t="s">
        <v>86</v>
      </c>
      <c r="C11" t="s">
        <v>77</v>
      </c>
      <c r="D11" s="11">
        <v>0.25</v>
      </c>
      <c r="E11" t="s">
        <v>38</v>
      </c>
      <c r="F11" t="s">
        <v>62</v>
      </c>
    </row>
    <row r="12">
      <c r="A12">
        <v>1</v>
      </c>
      <c r="B12" t="s">
        <v>87</v>
      </c>
      <c r="C12" t="s">
        <v>77</v>
      </c>
      <c r="D12" s="11">
        <v>0.5</v>
      </c>
      <c r="E12" t="s">
        <v>34</v>
      </c>
      <c r="F12" t="s">
        <v>50</v>
      </c>
    </row>
    <row r="13">
      <c r="A13">
        <v>1</v>
      </c>
      <c r="B13" t="s">
        <v>88</v>
      </c>
      <c r="C13" t="s">
        <v>77</v>
      </c>
      <c r="D13" s="11">
        <v>0.1</v>
      </c>
      <c r="E13" t="s">
        <v>34</v>
      </c>
      <c r="F13" t="s">
        <v>44</v>
      </c>
    </row>
    <row r="14">
      <c r="A14">
        <v>1</v>
      </c>
      <c r="B14" t="s">
        <v>89</v>
      </c>
      <c r="C14" t="s">
        <v>77</v>
      </c>
      <c r="D14" s="11">
        <v>0.1</v>
      </c>
      <c r="E14" t="s">
        <v>34</v>
      </c>
      <c r="F14" t="s">
        <v>59</v>
      </c>
    </row>
    <row r="15">
      <c r="A15">
        <v>1</v>
      </c>
      <c r="B15" t="s">
        <v>90</v>
      </c>
      <c r="C15" t="s">
        <v>77</v>
      </c>
      <c r="D15" s="11">
        <v>0.85</v>
      </c>
      <c r="E15" t="s">
        <v>34</v>
      </c>
      <c r="F1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98</v>
      </c>
      <c r="D3" t="inlineStr" s="14">
        <is>
          <t>Préparations préliminaires - La veille : décongeler le poisson,les moules et les crevettes suivant la procédure. - Habiller,laver et égoutter les filets de poisson.Réserver en bac GN 1/1 H 200 en polycarbonate,muni d’une grille égouttoir.Réserver au froid. - Déconditionner les boîtes de champignons suivant la procédure.Égoutter et réserver au froid. - Récupérer le jus des champignons dans une calotte.Réserver au froid. - Déconditionner,les moules et les crevettes décortiquées suivant la procédure. - Mettre séparément les moules et les crevettes décortiquées dans 2 bacs GN1/1H45 perforés.Doubler d’un bac plein,pour les stocker au froid.</t>
        </is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inlineStr" s="14">
        <is>
          <t>Confectionner le roux - Dans un rondeau,faire fondre le beurre.Ajouter le farine.Mélanger au fouet. - Laisser cuire à feu doux.Au terme de la cuisson,le roux blanchit et devient mousseux. - Refroidir le roux dans le rondeau,qui servira ultérieurement à la fabrication de la sauce.</t>
        </is>
      </c>
      <c r="E4" t="s" s="14"/>
      <c r="F4"/>
    </row>
    <row r="5">
      <c r="A5" t="s">
        <v>2</v>
      </c>
      <c r="B5">
        <v>4</v>
      </c>
      <c r="C5" t="s">
        <v>101</v>
      </c>
      <c r="D5" t="inlineStr" s="14">
        <is>
          <t>Confectionner la sauce normande - Réaliser le fumet de poisson à partir de fond déshydraté, en se reportant aux recommandations du fabricant. - Verser le fumet de poisson bouillant et le jus des champignons sur le roux froid. - Mélanger les éléments au fouet.Porter à ébullition,puis réduire la source de chaleur et cuire à feu doux pendant 10 minutes.Dépouiller la surface de la sauce. Ajouter le concentré de poisson et le concentré de champignon pour en corser le goût.Mélanger. - Dans une calotte,mélanger la crème fraîche et les jaunes d’œufs pasteurisés,pour la liaison. - Ajouter la liaison crème fraîche et jaunes d’œufs au velouté.Monter et émulsionner la sauce au mixeur,pour la rendre onctueuse. - Ajouter le beurre en parcelles à la sauce.Mixer à nouveau.Rectifier l’assaisonnement. - Verser la sauce,dans 2 bacs GN 1/1 H 150.Filmer les bacs pour éviter de tamponner la sauce. - Stocker la sauce en armoire chaude et maintenir à + 63 °C en attente d’utilisation.</t>
        </is>
      </c>
      <c r="E5" t="s" s="14"/>
      <c r="F5" t="s">
        <v>102</v>
      </c>
    </row>
    <row r="6">
      <c r="A6" t="s">
        <v>2</v>
      </c>
      <c r="B6">
        <v>5</v>
      </c>
      <c r="C6" t="s">
        <v>103</v>
      </c>
      <c r="D6" t="inlineStr" s="14">
        <is>
          <t>Cuire le poisson - Préchauffer le four sur la position vapeur. - Disposer le poisson,dans 6 bacs GN 1/1 H 45 perforés.Étager sur l’échelle de cuisson. - Poser la sonde de cuisson au cœur d’un filet de poisson.Enfourner l’échelle de cuisson. - Cuire le poisson.Atteindre + 63 °C au cœur du poisson,en fin de cuisson. - Passer au four à la vapeur pendant 3 minutes,les moules et les crevettes. - Laisser s’égoutter tous les éléments dans le four,quelques instants.</t>
        </is>
      </c>
      <c r="E6" t="s" s="14"/>
      <c r="F6" t="s">
        <v>104</v>
      </c>
    </row>
    <row r="7">
      <c r="A7" t="s">
        <v>2</v>
      </c>
      <c r="B7">
        <v>6</v>
      </c>
      <c r="C7" t="s">
        <v>105</v>
      </c>
      <c r="D7" t="inlineStr" s="14">
        <is>
          <t>Marquer le gratin - Préchauffer le four sur la position chaleur sèche,à + 175 °C. - Effeuiller les filets de poisson.Répartir le poisson,les moules,les crevettes et les champignons émincés dans 5 bacs GN 1/1 H 65. - Napper de sauce normande,les bacs garnis de poisson et de garniture.Agiter d’un s mouvement circulaire les bacs de façon à lier tous les éléments ensemble. - Saupoudrer le dessus d’emmenthal râpé. - Enfourner et gratiner.Respecter la procédure de fin de cuisson. - Stocker en armoire chaude et maintenir + 63 °C à cœur du gratin,en attente de consommation.</t>
        </is>
      </c>
      <c r="E7" t="s" s="14"/>
      <c r="F7" t="s">
        <v>106</v>
      </c>
    </row>
    <row r="8">
      <c r="A8" t="s">
        <v>107</v>
      </c>
      <c r="B8">
        <v>1</v>
      </c>
      <c r="C8" t="s">
        <v>108</v>
      </c>
      <c r="D8" t="s" s="14">
        <v>109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110</v>
      </c>
      <c r="B1"/>
      <c r="C1"/>
      <c r="D1"/>
    </row>
    <row r="2">
      <c r="A2" t="str" s="15">
        <f>"GRO_CDC_074 · GRO.POISSONS · référence : "&amp;Besoins!B3&amp;" "&amp;Besoins!C3&amp;" · multiplicateur réglable sur la feuille ""Besoins"""</f>
        <v>GRO_CDC_074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111</v>
      </c>
      <c r="B4"/>
      <c r="C4"/>
      <c r="D4"/>
    </row>
    <row r="5">
      <c r="A5" t="s" s="17">
        <v>112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113</v>
      </c>
      <c r="B6" t="str" s="14">
        <f>"[MOULER] "&amp;Procedure!D3</f>
        <v>[MOULER] Préparations préliminaires - La veille : décongeler le poisson,les moules et les crevettes suivant la procédure. - Habiller,laver et égoutter les filets de poisson.Réserver en bac GN 1/1 H 200 en polycarbonate,muni d’une grille égouttoir.Réserver au froid. - Déconditionner les boîtes de champignons suivant la procédure.Égoutter et réserver au froid. - Récupérer le jus des champignons dans une calotte.Réserver au froid. - Déconditionner,les moules et les crevettes décortiquées suivant la procédure. - Mettre séparément les moules et les crevettes décortiquées dans 2 bacs GN1/1H45 perforés.Doubler d’un bac plein,pour les stocker au froid.</v>
      </c>
      <c r="C6"/>
      <c r="D6"/>
    </row>
    <row r="7">
      <c r="A7" t="s" s="17">
        <v>114</v>
      </c>
      <c r="B7" t="str" s="14">
        <f>"[ÉTUVER] "&amp;Procedure!D4</f>
        <v>[ÉTUVER] Confectionner le roux - Dans un rondeau,faire fondre le beurre.Ajouter le farine.Mélanger au fouet. - Laisser cuire à feu doux.Au terme de la cuisson,le roux blanchit et devient mousseux. - Refroidir le roux dans le rondeau,qui servira ultérieurement à la fabrication de la sauce.</v>
      </c>
      <c r="C7"/>
      <c r="D7"/>
    </row>
    <row r="8">
      <c r="A8" t="s" s="17">
        <v>115</v>
      </c>
      <c r="B8" t="str" s="14">
        <f>"[RÉALISER] "&amp;Procedure!D5</f>
        <v>[RÉALISER] Confectionner la sauce normande - Réaliser le fumet de poisson à partir de fond déshydraté, en se reportant aux recommandations du fabricant. - Verser le fumet de poisson bouillant et le jus des champignons sur le roux froid. - Mélanger les éléments au fouet.Porter à ébullition,puis réduire la source de chaleur et cuire à feu doux pendant 10 minutes.Dépouiller la surface de la sauce. Ajouter le concentré de poisson et le concentré de champignon pour en corser le goût.Mélanger. - Dans une calotte,mélanger la crème fraîche et les jaunes d’œufs pasteurisés,pour la liaison. - Ajouter la liaison crème fraîche et jaunes d’œufs au velouté.Monter et émulsionner la sauce au mixeur,pour la rendre onctueuse. - Ajouter le beurre en parcelles à la sauce.Mixer à nouveau.Rectifier l’assaisonnement. - Verser la sauce,dans 2 bacs GN 1/1 H 150.Filmer les bacs pour éviter de tamponner la sauce. - Stocker la sauce en armoire chaude et maintenir à + 63 °C en attente d’utilisation.</v>
      </c>
      <c r="C8"/>
      <c r="D8"/>
    </row>
    <row r="9">
      <c r="A9" t="s" s="17">
        <v>116</v>
      </c>
      <c r="B9" t="str" s="14">
        <f>"[CUIRE] "&amp;Procedure!D6</f>
        <v>[CUIRE] Cuire le poisson - Préchauffer le four sur la position vapeur. - Disposer le poisson,dans 6 bacs GN 1/1 H 45 perforés.Étager sur l’échelle de cuisson. - Poser la sonde de cuisson au cœur d’un filet de poisson.Enfourner l’échelle de cuisson. - Cuire le poisson.Atteindre + 63 °C au cœur du poisson,en fin de cuisson. - Passer au four à la vapeur pendant 3 minutes,les moules et les crevettes. - Laisser s’égoutter tous les éléments dans le four,quelques instants.</v>
      </c>
      <c r="C9"/>
      <c r="D9"/>
    </row>
    <row r="10">
      <c r="A10" t="s" s="17">
        <v>117</v>
      </c>
      <c r="B10" t="str" s="14">
        <f>"[MARQUER] "&amp;Procedure!D7</f>
        <v>[MARQUER] Marquer le gratin - Préchauffer le four sur la position chaleur sèche,à + 175 °C. - Effeuiller les filets de poisson.Répartir le poisson,les moules,les crevettes et les champignons émincés dans 5 bacs GN 1/1 H 65. - Napper de sauce normande,les bacs garnis de poisson et de garniture.Agiter d’un s mouvement circulaire les bacs de façon à lier tous les éléments ensemble. - Saupoudrer le dessus d’emmenthal râpé. - Enfourner et gratiner.Respecter la procédure de fin de cuisson. - Stocker en armoire chaude et maintenir + 63 °C à cœur du gratin,en attente de consommation.</v>
      </c>
      <c r="C10"/>
      <c r="D10"/>
    </row>
    <row r="11">
      <c r="A11"/>
      <c r="B11"/>
      <c r="C11"/>
      <c r="D11"/>
    </row>
    <row r="12">
      <c r="A12" t="s" s="16">
        <v>118</v>
      </c>
      <c r="B12"/>
      <c r="C12"/>
      <c r="D12"/>
    </row>
    <row r="13">
      <c r="A13" t="s" s="17">
        <v>112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2026-07-31T23:56:18Z</dcterms:created>
  <dc:title>GRATIN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2026-07-31T23:56:18Z</dcterms:modified>
  <cp:revision>1</cp:revision>
</cp:coreProperties>
</file>