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<sst xmlns="http://schemas.openxmlformats.org/spreadsheetml/2006/main" count="121" uniqueCount="121">
  <si>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</si>
  <si>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</si>
  <si>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FILETS DE COLIN DUGLÉRÉ</t>
  </si>
  <si>
    <t>Code</t>
  </si>
  <si>
    <t>GRO_CDC_068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</si>
  <si>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</si>
  <si>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</si>
  <si>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</si>
  <si>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</si>
  <si>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</si>
  <si>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</si>
  <si>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</si>
  <si>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</si>
  <si>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</si>
  <si>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</si>
  <si>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</si>
  <si>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</si>
  <si>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</si>
  <si>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</si>
  <si>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</si>
  <si>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</si>
  <si>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</si>
  <si>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</si>
  <si>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</si>
  <si>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</si>
  <si>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</si>
  <si>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</si>
  <si>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</si>
  <si>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</si>
  <si>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</si>
  <si>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</si>
  <si>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</si>
  <si>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</si>
  <si>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</si>
  <si>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</si>
  <si>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</si>
  <si>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</si>
  <si>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</si>
  <si>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</si>
  <si>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</si>
  <si>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</si>
  <si>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</si>
  <si>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</si>
  <si>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</si>
  <si>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</si>
  <si>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</si>
  <si>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</si>
  <si>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</si>
  <si>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</si>
  <si>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</si>
  <si>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</si>
  <si>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</si>
  <si>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</si>
  <si>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</si>
  <si>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</si>
  <si>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</si>
  <si>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</si>
  <si>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</si>
  <si>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</si>
  <si>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</si>
  <si>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</si>
  <si>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</si>
  <si>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</si>
  <si>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RNMS00865</t>
  </si>
  <si>
    <t>Tomates en dés surgelées IQF</t>
  </si>
  <si>
    <t>Légumes surgelés</t>
  </si>
  <si>
    <t>RNMS00481</t>
  </si>
  <si>
    <t>Filets calibrés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</si>
  <si>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</si>
  <si>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</si>
  <si>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</si>
  <si>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</si>
  <si>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</si>
  <si>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</si>
  <si>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</si>
  <si>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</si>
  <si>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</si>
  <si>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</si>
  <si>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</si>
  <si>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</si>
  <si>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</si>
  <si>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</si>
  <si>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</si>
  <si>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</si>
  <si>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</si>
  <si>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</si>
  <si>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OIGNON jaune France cat.I 60-80mm</t>
  </si>
  <si>
    <t xml:space="preserve">    ↳ Échalotes émincées 4G</t>
  </si>
  <si>
    <t xml:space="preserve">    ↳ PERSIL frisé U.E. botte</t>
  </si>
  <si>
    <t xml:space="preserve">    ↳ Tomates en dés surgelées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</si>
  <si>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</si>
  <si>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</si>
  <si>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</si>
  <si>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</si>
  <si>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</si>
  <si>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</si>
  <si>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</si>
  <si>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</si>
  <si>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</si>
  <si>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</si>
  <si>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</si>
  <si>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</si>
  <si>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</si>
  <si>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</si>
  <si>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</si>
  <si>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</si>
  <si>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</si>
  <si>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</si>
  <si>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</si>
  <si>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</si>
  <si>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</si>
  <si>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DUGLÉRÉ</t>
  </si>
  <si>
    <t>FILETS DE COLIN DUGLÉRÉ  GRO_CDC_068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</si>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</sst>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197.46264</v>
      </c>
    </row>
    <row r="12">
      <c r="A12" t="s" s="3">
        <v>16</v>
      </c>
      <c r="B12" s="4">
        <v>1.9746264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197.46264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7.88</v>
      </c>
      <c r="E8" s="11">
        <f>D8*$B$2</f>
        <v>7.88</v>
      </c>
      <c r="F8" t="s">
        <v>34</v>
      </c>
      <c r="G8" s="4">
        <f>E8*0.003</f>
        <v>0.02364</v>
      </c>
    </row>
    <row r="9">
      <c r="A9" t="s">
        <v>38</v>
      </c>
      <c r="B9" t="s">
        <v>39</v>
      </c>
      <c r="C9" t="s">
        <v>40</v>
      </c>
      <c r="D9" s="9">
        <v>0.65</v>
      </c>
      <c r="E9" s="11">
        <f>D9*$B$2</f>
        <v>0.65</v>
      </c>
      <c r="F9" t="s">
        <v>41</v>
      </c>
      <c r="G9" s="4">
        <f>E9*0.56</f>
        <v>0.364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41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E14*0.4</f>
        <v>0.6</v>
      </c>
    </row>
    <row r="15">
      <c r="A15" t="s">
        <v>57</v>
      </c>
      <c r="B15" t="s">
        <v>58</v>
      </c>
      <c r="C15" t="s">
        <v>56</v>
      </c>
      <c r="D15" s="9">
        <v>0.4</v>
      </c>
      <c r="E15" s="11">
        <f>D15*$B$2</f>
        <v>0.4</v>
      </c>
      <c r="F15" t="s">
        <v>59</v>
      </c>
      <c r="G15" s="4">
        <f>E15*4.5</f>
        <v>1.8</v>
      </c>
    </row>
    <row r="16">
      <c r="A16" t="s">
        <v>60</v>
      </c>
      <c r="B16" t="s">
        <v>61</v>
      </c>
      <c r="C16" t="s">
        <v>62</v>
      </c>
      <c r="D16" s="9">
        <v>0.75</v>
      </c>
      <c r="E16" s="11">
        <f>D16*$B$2</f>
        <v>0.75</v>
      </c>
      <c r="F16" t="s">
        <v>41</v>
      </c>
      <c r="G16" s="4">
        <f>E16*8.34</f>
        <v>6.255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41</v>
      </c>
      <c r="G17" s="4">
        <f>E17*2.92</f>
        <v>14.6</v>
      </c>
    </row>
    <row r="18">
      <c r="A18" t="s">
        <v>66</v>
      </c>
      <c r="B18" t="s">
        <v>67</v>
      </c>
      <c r="C18" t="s">
        <v>68</v>
      </c>
      <c r="D18" s="9">
        <v>14</v>
      </c>
      <c r="E18" s="11">
        <f>D18*$B$2</f>
        <v>14</v>
      </c>
      <c r="F18" t="s">
        <v>41</v>
      </c>
      <c r="G18" s="4">
        <f>E18*10.93</f>
        <v>153.02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14</v>
      </c>
      <c r="E3" t="s">
        <v>41</v>
      </c>
      <c r="F3" t="s">
        <v>68</v>
      </c>
    </row>
    <row r="4">
      <c r="A4">
        <v>1</v>
      </c>
      <c r="B4" t="s">
        <v>78</v>
      </c>
      <c r="C4" t="s">
        <v>74</v>
      </c>
      <c r="D4" s="11">
        <v>8</v>
      </c>
      <c r="E4" t="s">
        <v>34</v>
      </c>
      <c r="F4" t="s">
        <v>79</v>
      </c>
    </row>
    <row r="5">
      <c r="A5">
        <v>2</v>
      </c>
      <c r="B5" t="s">
        <v>80</v>
      </c>
      <c r="C5" t="s">
        <v>77</v>
      </c>
      <c r="D5" s="11">
        <v>7.88</v>
      </c>
      <c r="E5" t="s">
        <v>34</v>
      </c>
      <c r="F5" t="s">
        <v>37</v>
      </c>
    </row>
    <row r="6">
      <c r="A6">
        <v>2</v>
      </c>
      <c r="B6" t="s">
        <v>81</v>
      </c>
      <c r="C6" t="s">
        <v>77</v>
      </c>
      <c r="D6" s="11">
        <v>0.12</v>
      </c>
      <c r="E6" t="s">
        <v>41</v>
      </c>
      <c r="F6" t="s">
        <v>47</v>
      </c>
    </row>
    <row r="7">
      <c r="A7">
        <v>1</v>
      </c>
      <c r="B7" t="s">
        <v>82</v>
      </c>
      <c r="C7" t="s">
        <v>77</v>
      </c>
      <c r="D7" s="11">
        <v>2</v>
      </c>
      <c r="E7" t="s">
        <v>34</v>
      </c>
      <c r="F7" t="s">
        <v>33</v>
      </c>
    </row>
    <row r="8">
      <c r="A8">
        <v>1</v>
      </c>
      <c r="B8" t="s">
        <v>83</v>
      </c>
      <c r="C8" t="s">
        <v>77</v>
      </c>
      <c r="D8" s="11">
        <v>0.1</v>
      </c>
      <c r="E8" t="s">
        <v>41</v>
      </c>
      <c r="F8" t="s">
        <v>44</v>
      </c>
    </row>
    <row r="9">
      <c r="A9">
        <v>1</v>
      </c>
      <c r="B9" t="s">
        <v>84</v>
      </c>
      <c r="C9" t="s">
        <v>77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85</v>
      </c>
      <c r="C10" t="s">
        <v>77</v>
      </c>
      <c r="D10" s="11">
        <v>1.5</v>
      </c>
      <c r="E10" t="s">
        <v>41</v>
      </c>
      <c r="F10" t="s">
        <v>50</v>
      </c>
    </row>
    <row r="11">
      <c r="A11">
        <v>1</v>
      </c>
      <c r="B11" t="s">
        <v>86</v>
      </c>
      <c r="C11" t="s">
        <v>77</v>
      </c>
      <c r="D11" s="11">
        <v>1.5</v>
      </c>
      <c r="E11" t="s">
        <v>41</v>
      </c>
      <c r="F11" t="s">
        <v>56</v>
      </c>
    </row>
    <row r="12">
      <c r="A12">
        <v>1</v>
      </c>
      <c r="B12" t="s">
        <v>87</v>
      </c>
      <c r="C12" t="s">
        <v>77</v>
      </c>
      <c r="D12" s="11">
        <v>0.75</v>
      </c>
      <c r="E12" t="s">
        <v>41</v>
      </c>
      <c r="F12" t="s">
        <v>62</v>
      </c>
    </row>
    <row r="13">
      <c r="A13">
        <v>1</v>
      </c>
      <c r="B13" t="s">
        <v>88</v>
      </c>
      <c r="C13" t="s">
        <v>77</v>
      </c>
      <c r="D13" s="11">
        <v>0.4</v>
      </c>
      <c r="E13" t="s">
        <v>41</v>
      </c>
      <c r="F13" t="s">
        <v>56</v>
      </c>
    </row>
    <row r="14">
      <c r="A14">
        <v>1</v>
      </c>
      <c r="B14" t="s">
        <v>89</v>
      </c>
      <c r="C14" t="s">
        <v>77</v>
      </c>
      <c r="D14" s="11">
        <v>5</v>
      </c>
      <c r="E14" t="s">
        <v>41</v>
      </c>
      <c r="F14" t="s">
        <v>65</v>
      </c>
    </row>
    <row r="15">
      <c r="A15">
        <v>1</v>
      </c>
      <c r="B15" t="s">
        <v>90</v>
      </c>
      <c r="C15" t="s">
        <v>77</v>
      </c>
      <c r="D15" s="11">
        <v>0.65</v>
      </c>
      <c r="E15" t="s">
        <v>41</v>
      </c>
      <c r="F1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travail,suivant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 t="s" s="14"/>
      <c r="F5"/>
    </row>
    <row r="6">
      <c r="A6" t="s">
        <v>2</v>
      </c>
      <c r="B6">
        <v>5</v>
      </c>
      <c r="C6" t="s">
        <v>102</v>
      </c>
      <c r="D6" t="inlineStr" s="14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s" s="14">
        <v>107</v>
      </c>
      <c r="E8" t="s" s="14"/>
      <c r="F8"/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"GRO_CDC_068 · GRO.POISSONS · référence : "&amp;Besoins!B3&amp;" "&amp;Besoins!C3&amp;" · multiplicateur réglable sur la feuille ""Besoins"""</f>
        <v>GRO_CDC_068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travail,suivant les protocoles. S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v>
      </c>
      <c r="C6"/>
      <c r="D6"/>
    </row>
    <row r="7">
      <c r="A7" t="s" s="17">
        <v>115</v>
      </c>
      <c r="B7" t="str" s="14">
        <f>"[ÉTUVER] "&amp;Procedure!D4</f>
        <v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v>
      </c>
      <c r="C7"/>
      <c r="D7"/>
    </row>
    <row r="8">
      <c r="A8" t="s" s="17">
        <v>116</v>
      </c>
      <c r="B8" t="str" s="14">
        <f>"[CONFECTIONNER] "&amp;Procedure!D5</f>
        <v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v>
      </c>
      <c r="C8"/>
      <c r="D8"/>
    </row>
    <row r="9">
      <c r="A9" t="s" s="17">
        <v>117</v>
      </c>
      <c r="B9" t="str" s="14">
        <f>"[RÉALISER] "&amp;Procedure!D6</f>
        <v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v>
      </c>
      <c r="C9"/>
      <c r="D9"/>
    </row>
    <row r="10">
      <c r="A10" t="s" s="17">
        <v>118</v>
      </c>
      <c r="B10" t="str" s="14">
        <f>"[MARQUER] "&amp;Procedure!D7</f>
        <v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v>
      </c>
      <c r="C10"/>
      <c r="D10"/>
    </row>
    <row r="11">
      <c r="A11" t="s" s="17">
        <v>119</v>
      </c>
      <c r="B11" t="str" s="14">
        <f>"[DRESSER] "&amp;Procedure!D8</f>
        <v>[DRESSER] Dresser et servir - Dresser une portion de poisson par assiette.Napper de sauce à la demande.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