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<sst xmlns="http://schemas.openxmlformats.org/spreadsheetml/2006/main" count="111" uniqueCount="111">
  <si>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</si>
  <si>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</si>
  <si>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Calories : 390 kcal</t>
  </si>
  <si>
    <t>Code</t>
  </si>
  <si>
    <t>GRO_CDC_066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</si>
  <si>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</si>
  <si>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</si>
  <si>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</si>
  <si>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</si>
  <si>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</si>
  <si>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</si>
  <si>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</si>
  <si>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</si>
  <si>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</si>
  <si>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</si>
  <si>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</si>
  <si>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</si>
  <si>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</si>
  <si>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</si>
  <si>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</si>
  <si>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</si>
  <si>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</si>
  <si>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</si>
  <si>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</si>
  <si>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</si>
  <si>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</si>
  <si>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</si>
  <si>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</si>
  <si>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</si>
  <si>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</si>
  <si>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</si>
  <si>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</si>
  <si>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</si>
  <si>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</si>
  <si>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</si>
  <si>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</si>
  <si>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</si>
  <si>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</si>
  <si>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RNME101463</t>
  </si>
  <si>
    <t>Pain de mie LC tranches 500g</t>
  </si>
  <si>
    <t>Féculents et légumineuses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</si>
  <si>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</si>
  <si>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</si>
  <si>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</si>
  <si>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</si>
  <si>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</si>
  <si>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</si>
  <si>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</si>
  <si>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</si>
  <si>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</si>
  <si>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</si>
  <si>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</si>
  <si>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</si>
  <si>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</si>
  <si>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</si>
  <si>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</si>
  <si>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</si>
  <si>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</si>
  <si>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</si>
  <si>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</si>
  <si>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</si>
  <si>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</si>
  <si>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</si>
  <si>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</si>
  <si>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</si>
  <si>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</si>
  <si>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</si>
  <si>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</si>
  <si>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</si>
  <si>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</si>
  <si>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</si>
  <si>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</si>
  <si>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</si>
  <si>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</si>
  <si>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</si>
  <si>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Fumet de poisson concentré</t>
  </si>
  <si>
    <t xml:space="preserve">    ↳ Farine de blé T55</t>
  </si>
  <si>
    <t xml:space="preserve">    ↳ Pain de mie LC tranches 500g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</si>
  <si>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</si>
  <si>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</si>
  <si>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</si>
  <si>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</si>
  <si>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</si>
  <si>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</si>
  <si>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</si>
  <si>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</si>
  <si>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</si>
  <si>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(repos)</t>
  </si>
  <si>
    <t>ÉTUVER</t>
  </si>
  <si>
    <t>RÉALISER</t>
  </si>
  <si>
    <t>8 min (cuisson)</t>
  </si>
  <si>
    <t>CUIRE</t>
  </si>
  <si>
    <t>Cuire la garniture - Enfourner les champignons et cuire à la vapeur 5 minutes.Filmer le bac perforé, doubler d’un bac plein et maintenir en armoire chaude.</t>
  </si>
  <si>
    <t>5 min (cuisson)</t>
  </si>
  <si>
    <t>8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</si>
  <si>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</si>
  <si>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</si>
  <si>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</si>
  <si>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</si>
  <si>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Calories : 390 kcal</t>
  </si>
  <si>
    <t>Calories : 390 kcal  GRO_CDC_066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</si>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</sst>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37.23175</v>
      </c>
    </row>
    <row r="12">
      <c r="A12" t="s" s="3">
        <v>16</v>
      </c>
      <c r="B12" s="4">
        <v>0.3723175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37.23175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3</v>
      </c>
      <c r="E9" s="11">
        <f>D9*$B$2</f>
        <v>3</v>
      </c>
      <c r="F9" t="s">
        <v>41</v>
      </c>
      <c r="G9" s="4">
        <f>E9*5.17</f>
        <v>15.51</v>
      </c>
    </row>
    <row r="10">
      <c r="A10" t="s">
        <v>42</v>
      </c>
      <c r="B10" t="s">
        <v>43</v>
      </c>
      <c r="C10" t="s">
        <v>44</v>
      </c>
      <c r="D10" s="9">
        <v>0.72</v>
      </c>
      <c r="E10" s="11">
        <f>D10*$B$2</f>
        <v>0.72</v>
      </c>
      <c r="F10" t="s">
        <v>41</v>
      </c>
      <c r="G10" s="4">
        <f>E10*0.56</f>
        <v>0.4032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41</v>
      </c>
      <c r="G11" s="4">
        <f>E11*30</f>
        <v>3</v>
      </c>
    </row>
    <row r="12">
      <c r="A12" t="s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41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41</v>
      </c>
      <c r="G13" s="4">
        <f>E13*5.2</f>
        <v>1.3</v>
      </c>
    </row>
    <row r="14">
      <c r="A14" t="s">
        <v>54</v>
      </c>
      <c r="B14" t="s">
        <v>55</v>
      </c>
      <c r="C14" t="s">
        <v>56</v>
      </c>
      <c r="D14" s="9">
        <v>2</v>
      </c>
      <c r="E14" s="11">
        <f>D14*$B$2</f>
        <v>2</v>
      </c>
      <c r="F14" t="s">
        <v>34</v>
      </c>
      <c r="G14" s="4">
        <f>E14*2.2</f>
        <v>4.4</v>
      </c>
    </row>
    <row r="15">
      <c r="A15" t="s">
        <v>57</v>
      </c>
      <c r="B15" t="s">
        <v>58</v>
      </c>
      <c r="C15" t="s">
        <v>59</v>
      </c>
      <c r="D15" s="9">
        <v>0.15</v>
      </c>
      <c r="E15" s="11">
        <f>D15*$B$2</f>
        <v>0.15</v>
      </c>
      <c r="F15" t="s">
        <v>41</v>
      </c>
      <c r="G15" s="4">
        <f>E15*9.26</f>
        <v>1.389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0.25</v>
      </c>
      <c r="E3" t="s">
        <v>41</v>
      </c>
      <c r="F3" t="s">
        <v>53</v>
      </c>
    </row>
    <row r="4">
      <c r="A4">
        <v>1</v>
      </c>
      <c r="B4" t="s">
        <v>69</v>
      </c>
      <c r="C4" t="s">
        <v>65</v>
      </c>
      <c r="D4" s="11">
        <v>10</v>
      </c>
      <c r="E4" t="s">
        <v>34</v>
      </c>
      <c r="F4" t="s">
        <v>70</v>
      </c>
    </row>
    <row r="5">
      <c r="A5">
        <v>2</v>
      </c>
      <c r="B5" t="s">
        <v>71</v>
      </c>
      <c r="C5" t="s">
        <v>68</v>
      </c>
      <c r="D5" s="11">
        <v>9.85</v>
      </c>
      <c r="E5" t="s">
        <v>34</v>
      </c>
      <c r="F5" t="s">
        <v>37</v>
      </c>
    </row>
    <row r="6">
      <c r="A6">
        <v>2</v>
      </c>
      <c r="B6" t="s">
        <v>72</v>
      </c>
      <c r="C6" t="s">
        <v>68</v>
      </c>
      <c r="D6" s="11">
        <v>0.15</v>
      </c>
      <c r="E6" t="s">
        <v>41</v>
      </c>
      <c r="F6" t="s">
        <v>50</v>
      </c>
    </row>
    <row r="7">
      <c r="A7">
        <v>1</v>
      </c>
      <c r="B7" t="s">
        <v>73</v>
      </c>
      <c r="C7" t="s">
        <v>68</v>
      </c>
      <c r="D7" s="11">
        <v>4</v>
      </c>
      <c r="E7" t="s">
        <v>34</v>
      </c>
      <c r="F7" t="s">
        <v>33</v>
      </c>
    </row>
    <row r="8">
      <c r="A8">
        <v>1</v>
      </c>
      <c r="B8" t="s">
        <v>74</v>
      </c>
      <c r="C8" t="s">
        <v>68</v>
      </c>
      <c r="D8" s="11">
        <v>2</v>
      </c>
      <c r="E8" t="s">
        <v>34</v>
      </c>
      <c r="F8" t="s">
        <v>56</v>
      </c>
    </row>
    <row r="9">
      <c r="A9">
        <v>1</v>
      </c>
      <c r="B9" t="s">
        <v>75</v>
      </c>
      <c r="C9" t="s">
        <v>68</v>
      </c>
      <c r="D9" s="11">
        <v>0.1</v>
      </c>
      <c r="E9" t="s">
        <v>41</v>
      </c>
      <c r="F9" t="s">
        <v>47</v>
      </c>
    </row>
    <row r="10">
      <c r="A10">
        <v>1</v>
      </c>
      <c r="B10" t="s">
        <v>76</v>
      </c>
      <c r="C10" t="s">
        <v>68</v>
      </c>
      <c r="D10" s="11">
        <v>0.72</v>
      </c>
      <c r="E10" t="s">
        <v>41</v>
      </c>
      <c r="F10" t="s">
        <v>44</v>
      </c>
    </row>
    <row r="11">
      <c r="A11">
        <v>1</v>
      </c>
      <c r="B11" t="s">
        <v>77</v>
      </c>
      <c r="C11" t="s">
        <v>68</v>
      </c>
      <c r="D11" s="11">
        <v>3</v>
      </c>
      <c r="E11" t="s">
        <v>41</v>
      </c>
      <c r="F11" t="s">
        <v>40</v>
      </c>
    </row>
    <row r="12">
      <c r="A12">
        <v>1</v>
      </c>
      <c r="B12" t="s">
        <v>78</v>
      </c>
      <c r="C12" t="s">
        <v>68</v>
      </c>
      <c r="D12" s="11">
        <v>0.15</v>
      </c>
      <c r="E12" t="s">
        <v>41</v>
      </c>
      <c r="F12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N - Vérifier les D.L.C.,peser les denrées,sélectionner le matériel.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t>
        </is>
      </c>
      <c r="E4" t="s" s="14"/>
      <c r="F4"/>
    </row>
    <row r="5">
      <c r="A5" t="s">
        <v>2</v>
      </c>
      <c r="B5">
        <v>4</v>
      </c>
      <c r="C5"/>
      <c r="D5" t="inlineStr" s="14">
        <is>
          <t>Toaster les rondelles de pain - Au four à + 175°C,enfourner et dorer les rondelles de pain. - À la sortie du four,au pinceau,enduire les toasts de beurre fondu aillé. - Réserver et maintenir tiède.</t>
        </is>
      </c>
      <c r="E5" t="s" s="14"/>
      <c r="F5"/>
    </row>
    <row r="6">
      <c r="A6" t="s">
        <v>2</v>
      </c>
      <c r="B6">
        <v>5</v>
      </c>
      <c r="C6" t="s">
        <v>89</v>
      </c>
      <c r="D6" t="inlineStr" s="14">
        <is>
          <t>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t>
        </is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s" s="14">
        <v>92</v>
      </c>
      <c r="E7" t="s" s="14"/>
      <c r="F7" t="s">
        <v>93</v>
      </c>
    </row>
    <row r="8">
      <c r="A8" t="s">
        <v>2</v>
      </c>
      <c r="B8">
        <v>7</v>
      </c>
      <c r="C8" t="s">
        <v>91</v>
      </c>
      <c r="D8" t="inlineStr" s="14">
        <is>
          <t>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t>
        </is>
      </c>
      <c r="E8" t="s" s="14"/>
      <c r="F8" t="s">
        <v>94</v>
      </c>
    </row>
    <row r="9">
      <c r="A9" t="s">
        <v>2</v>
      </c>
      <c r="B9">
        <v>8</v>
      </c>
      <c r="C9" t="s">
        <v>95</v>
      </c>
      <c r="D9" t="inlineStr" s="14">
        <is>
          <t>Dresser pour le service - Servir à l’assiette la portion de filet de perche accompagné de champignons. Napper de sauce largement.Au départ,déposer 2 rondelles de pain toasté et aillé sur l’assiette.</t>
        </is>
      </c>
      <c r="E9" t="s" s="14"/>
      <c r="F9"/>
    </row>
    <row r="10">
      <c r="A10" t="s">
        <v>2</v>
      </c>
      <c r="B10">
        <v>9</v>
      </c>
      <c r="C10"/>
      <c r="D10" t="inlineStr" s="14">
        <is>
          <t>Commentaires - En Bourgogne,on emploie les termes de pochouse ou de meurette pour désigner la matelote.La première désignant une préparation au vin blanc et la deuxième au vin rouge.</t>
        </is>
      </c>
      <c r="E10" t="s" s="14"/>
      <c r="F10"/>
    </row>
    <row r="11">
      <c r="A11" t="s">
        <v>96</v>
      </c>
      <c r="B11">
        <v>1</v>
      </c>
      <c r="C11" t="s">
        <v>97</v>
      </c>
      <c r="D11" t="s" s="14">
        <v>98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"GRO_CDC_066 · GRO.POISSONS · référence : "&amp;Besoins!B3&amp;" "&amp;Besoins!C3&amp;" · multiplicateur réglable sur la feuille ""Besoins"""</f>
        <v>GRO_CDC_066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N - Vérifier les D.L.C.,peser les denrées,sélectionner le matériel. - Désinfecter le matériel et le poste de travail suivant les protocoles. S</v>
      </c>
      <c r="C5"/>
      <c r="D5"/>
    </row>
    <row r="6">
      <c r="A6" t="s" s="17">
        <v>102</v>
      </c>
      <c r="B6" t="str" s="14">
        <f>"[PRÉPARER] "&amp;Procedure!D3</f>
        <v>[PRÉPARER] 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v>
      </c>
      <c r="C6"/>
      <c r="D6"/>
    </row>
    <row r="7">
      <c r="A7" t="s" s="17">
        <v>103</v>
      </c>
      <c r="B7" t="str" s="14">
        <f>"[ÉTUVER] "&amp;Procedure!D4</f>
        <v>[ÉTUVER] 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v>
      </c>
      <c r="C7"/>
      <c r="D7"/>
    </row>
    <row r="8">
      <c r="A8" t="s" s="17">
        <v>104</v>
      </c>
      <c r="B8" t="str" s="14">
        <f>Procedure!D5</f>
        <v>Toaster les rondelles de pain - Au four à + 175°C,enfourner et dorer les rondelles de pain. - À la sortie du four,au pinceau,enduire les toasts de beurre fondu aillé. - Réserver et maintenir tiède.</v>
      </c>
      <c r="C8"/>
      <c r="D8"/>
    </row>
    <row r="9">
      <c r="A9" t="s" s="17">
        <v>105</v>
      </c>
      <c r="B9" t="str" s="14">
        <f>"[RÉALISER] "&amp;Procedure!D6</f>
        <v>[RÉALISER] 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v>
      </c>
      <c r="C9"/>
      <c r="D9"/>
    </row>
    <row r="10">
      <c r="A10" t="s" s="17">
        <v>106</v>
      </c>
      <c r="B10" t="str" s="14">
        <f>"[CUIRE] "&amp;Procedure!D7</f>
        <v>[CUIRE] Cuire la garniture - Enfourner les champignons et cuire à la vapeur 5 minutes.Filmer le bac perforé, doubler d’un bac plein et maintenir en armoire chaude.</v>
      </c>
      <c r="C10"/>
      <c r="D10"/>
    </row>
    <row r="11">
      <c r="A11" t="s" s="17">
        <v>107</v>
      </c>
      <c r="B11" t="str" s="14">
        <f>"[CUIRE] "&amp;Procedure!D8</f>
        <v>[CUIRE] 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v>
      </c>
      <c r="C11"/>
      <c r="D11"/>
    </row>
    <row r="12">
      <c r="A12" t="s" s="17">
        <v>108</v>
      </c>
      <c r="B12" t="str" s="14">
        <f>"[DRESSER] "&amp;Procedure!D9</f>
        <v>[DRESSER] Dresser pour le service - Servir à l’assiette la portion de filet de perche accompagné de champignons. Napper de sauce largement.Au départ,déposer 2 rondelles de pain toasté et aillé sur l’assiette.</v>
      </c>
      <c r="C12"/>
      <c r="D12"/>
    </row>
    <row r="13">
      <c r="A13" t="s" s="17">
        <v>109</v>
      </c>
      <c r="B13" t="str" s="14">
        <f>Procedure!D10</f>
        <v>Commentaires - En Bourgogne,on emploie les termes de pochouse ou de meurette pour désigner la matelote.La première désignant une préparation au vin blanc et la deuxième au vin rouge.</v>
      </c>
      <c r="C13"/>
      <c r="D13"/>
    </row>
    <row r="14">
      <c r="A14"/>
      <c r="B14"/>
      <c r="C14"/>
      <c r="D14"/>
    </row>
    <row r="15">
      <c r="A15" t="s" s="16">
        <v>110</v>
      </c>
      <c r="B15"/>
      <c r="C15"/>
      <c r="D15"/>
    </row>
    <row r="16">
      <c r="A16" t="s" s="17">
        <v>101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2026-08-01T02:07:14Z</dcterms:created>
  <dc:title>Calories : 390 kcal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2026-08-01T02:07:14Z</dcterms:modified>
  <cp:revision>1</cp:revision>
</cp:coreProperties>
</file>