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<sst xmlns="http://schemas.openxmlformats.org/spreadsheetml/2006/main" count="119" uniqueCount="119">
  <si>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</si>
  <si>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</si>
  <si>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POCHOUSE DE PERCHE</t>
  </si>
  <si>
    <t>Code</t>
  </si>
  <si>
    <t>GRO_CDC_066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</si>
  <si>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</si>
  <si>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</si>
  <si>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</si>
  <si>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</si>
  <si>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</si>
  <si>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</si>
  <si>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</si>
  <si>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</si>
  <si>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</si>
  <si>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</si>
  <si>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</si>
  <si>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</si>
  <si>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</si>
  <si>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</si>
  <si>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</si>
  <si>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</si>
  <si>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</si>
  <si>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</si>
  <si>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</si>
  <si>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</si>
  <si>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</si>
  <si>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</si>
  <si>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</si>
  <si>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</si>
  <si>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</si>
  <si>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</si>
  <si>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</si>
  <si>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</si>
  <si>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</si>
  <si>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</si>
  <si>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</si>
  <si>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</si>
  <si>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</si>
  <si>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</si>
  <si>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</si>
  <si>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</si>
  <si>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</si>
  <si>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</si>
  <si>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</si>
  <si>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</si>
  <si>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</si>
  <si>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</si>
  <si>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</si>
  <si>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</si>
  <si>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</si>
  <si>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</si>
  <si>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</si>
  <si>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</si>
  <si>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</si>
  <si>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</si>
  <si>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</si>
  <si>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</si>
  <si>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</si>
  <si>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</si>
  <si>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</si>
  <si>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FILET-PERCHE</t>
  </si>
  <si>
    <t>Filet de perche surgele</t>
  </si>
  <si>
    <t>Poissons et fruits de mer surgelés</t>
  </si>
  <si>
    <t>RNMS00787</t>
  </si>
  <si>
    <t>Champignons miniatures entiers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</si>
  <si>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</si>
  <si>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</si>
  <si>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</si>
  <si>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</si>
  <si>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</si>
  <si>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</si>
  <si>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</si>
  <si>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</si>
  <si>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</si>
  <si>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</si>
  <si>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Filet de perche surgele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</si>
  <si>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</si>
  <si>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</si>
  <si>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</si>
  <si>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</si>
  <si>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</si>
  <si>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</si>
  <si>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Fumet de poisson concentré</t>
  </si>
  <si>
    <t xml:space="preserve">    ↳ Farine de blé T55</t>
  </si>
  <si>
    <t xml:space="preserve">    ↳ Champignons miniatures entiers surgelés</t>
  </si>
  <si>
    <t xml:space="preserve">    ↳ Baguette tradition crue précuite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</si>
  <si>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</si>
  <si>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</si>
  <si>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</si>
  <si>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</si>
  <si>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</si>
  <si>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</si>
  <si>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</si>
  <si>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</si>
  <si>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</si>
  <si>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</si>
  <si>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ÉTUVER</t>
  </si>
  <si>
    <t>RÉALISER</t>
  </si>
  <si>
    <t>8 min (cuisson)</t>
  </si>
  <si>
    <t>CUIRE</t>
  </si>
  <si>
    <t>Cuire la garniture - Enfourner les champignons et cuire à la vapeur 5 minutes.Filmer le bac perforé, doubler d’un bac plein et maintenir en armoire chaude.</t>
  </si>
  <si>
    <t>5 min (cuisson)</t>
  </si>
  <si>
    <t>8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</si>
  <si>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</si>
  <si>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</si>
  <si>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</si>
  <si>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</si>
  <si>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POCHOUSE DE PERCHE</t>
  </si>
  <si>
    <t>POCHOUSE DE PERCHE  GRO_CDC_066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</si>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</sst>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324.30575</v>
      </c>
    </row>
    <row r="12">
      <c r="A12" t="s" s="3">
        <v>16</v>
      </c>
      <c r="B12" s="4">
        <v>3.2430575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324.30575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0.72</v>
      </c>
      <c r="E9" s="11">
        <f>D9*$B$2</f>
        <v>0.72</v>
      </c>
      <c r="F9" t="s">
        <v>41</v>
      </c>
      <c r="G9" s="4">
        <f>E9*0.56</f>
        <v>0.4032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1.22</v>
      </c>
      <c r="E12" s="11">
        <f>D12*$B$2</f>
        <v>1.22</v>
      </c>
      <c r="F12" t="s">
        <v>41</v>
      </c>
      <c r="G12" s="4">
        <f>E12*5.2</f>
        <v>6.344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24</v>
      </c>
      <c r="G14" s="4">
        <f>E14*0.45</f>
        <v>1.35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41</v>
      </c>
      <c r="G15" s="4">
        <f>E15*9.26</f>
        <v>1.389</v>
      </c>
    </row>
    <row r="16">
      <c r="A16" t="s">
        <v>60</v>
      </c>
      <c r="B16" t="s">
        <v>61</v>
      </c>
      <c r="C16" t="s">
        <v>62</v>
      </c>
      <c r="D16" s="9">
        <v>15</v>
      </c>
      <c r="E16" s="11">
        <f>D16*$B$2</f>
        <v>15</v>
      </c>
      <c r="F16" t="s">
        <v>41</v>
      </c>
      <c r="G16" s="4">
        <f>E16*18.5</f>
        <v>277.5</v>
      </c>
    </row>
    <row r="17">
      <c r="A17" t="s">
        <v>63</v>
      </c>
      <c r="B17" t="s">
        <v>64</v>
      </c>
      <c r="C17" t="s">
        <v>65</v>
      </c>
      <c r="D17" s="9">
        <v>3</v>
      </c>
      <c r="E17" s="11">
        <f>D17*$B$2</f>
        <v>3</v>
      </c>
      <c r="F17" t="s">
        <v>41</v>
      </c>
      <c r="G17" s="4">
        <f>E17*6.23</f>
        <v>18.69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1.22</v>
      </c>
      <c r="E3" t="s">
        <v>41</v>
      </c>
      <c r="F3" t="s">
        <v>50</v>
      </c>
    </row>
    <row r="4">
      <c r="A4">
        <v>1</v>
      </c>
      <c r="B4" t="s">
        <v>75</v>
      </c>
      <c r="C4" t="s">
        <v>74</v>
      </c>
      <c r="D4" s="11">
        <v>15</v>
      </c>
      <c r="E4" t="s">
        <v>41</v>
      </c>
      <c r="F4" t="s">
        <v>62</v>
      </c>
    </row>
    <row r="5">
      <c r="A5">
        <v>1</v>
      </c>
      <c r="B5" t="s">
        <v>76</v>
      </c>
      <c r="C5" t="s">
        <v>71</v>
      </c>
      <c r="D5" s="11">
        <v>10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9.85</v>
      </c>
      <c r="E6" t="s">
        <v>34</v>
      </c>
      <c r="F6" t="s">
        <v>37</v>
      </c>
    </row>
    <row r="7">
      <c r="A7">
        <v>2</v>
      </c>
      <c r="B7" t="s">
        <v>79</v>
      </c>
      <c r="C7" t="s">
        <v>74</v>
      </c>
      <c r="D7" s="11">
        <v>0.15</v>
      </c>
      <c r="E7" t="s">
        <v>41</v>
      </c>
      <c r="F7" t="s">
        <v>47</v>
      </c>
    </row>
    <row r="8">
      <c r="A8">
        <v>1</v>
      </c>
      <c r="B8" t="s">
        <v>80</v>
      </c>
      <c r="C8" t="s">
        <v>74</v>
      </c>
      <c r="D8" s="11">
        <v>4</v>
      </c>
      <c r="E8" t="s">
        <v>34</v>
      </c>
      <c r="F8" t="s">
        <v>33</v>
      </c>
    </row>
    <row r="9">
      <c r="A9">
        <v>1</v>
      </c>
      <c r="B9" t="s">
        <v>81</v>
      </c>
      <c r="C9" t="s">
        <v>74</v>
      </c>
      <c r="D9" s="11">
        <v>2</v>
      </c>
      <c r="E9" t="s">
        <v>34</v>
      </c>
      <c r="F9" t="s">
        <v>53</v>
      </c>
    </row>
    <row r="10">
      <c r="A10">
        <v>1</v>
      </c>
      <c r="B10" t="s">
        <v>82</v>
      </c>
      <c r="C10" t="s">
        <v>74</v>
      </c>
      <c r="D10" s="11">
        <v>0.1</v>
      </c>
      <c r="E10" t="s">
        <v>41</v>
      </c>
      <c r="F10" t="s">
        <v>44</v>
      </c>
    </row>
    <row r="11">
      <c r="A11">
        <v>1</v>
      </c>
      <c r="B11" t="s">
        <v>83</v>
      </c>
      <c r="C11" t="s">
        <v>74</v>
      </c>
      <c r="D11" s="11">
        <v>0.72</v>
      </c>
      <c r="E11" t="s">
        <v>41</v>
      </c>
      <c r="F11" t="s">
        <v>40</v>
      </c>
    </row>
    <row r="12">
      <c r="A12">
        <v>1</v>
      </c>
      <c r="B12" t="s">
        <v>84</v>
      </c>
      <c r="C12" t="s">
        <v>74</v>
      </c>
      <c r="D12" s="11">
        <v>3</v>
      </c>
      <c r="E12" t="s">
        <v>41</v>
      </c>
      <c r="F12" t="s">
        <v>65</v>
      </c>
    </row>
    <row r="13">
      <c r="A13">
        <v>1</v>
      </c>
      <c r="B13" t="s">
        <v>85</v>
      </c>
      <c r="C13" t="s">
        <v>74</v>
      </c>
      <c r="D13" s="11">
        <v>3</v>
      </c>
      <c r="E13" t="s">
        <v>41</v>
      </c>
      <c r="F13" t="s">
        <v>56</v>
      </c>
    </row>
    <row r="14">
      <c r="A14">
        <v>1</v>
      </c>
      <c r="B14" t="s">
        <v>86</v>
      </c>
      <c r="C14" t="s">
        <v>74</v>
      </c>
      <c r="D14" s="11">
        <v>0.15</v>
      </c>
      <c r="E14" t="s">
        <v>41</v>
      </c>
      <c r="F14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Toaster les rondelles de pain - Au four à + 175°C,enfourner et dorer les rondelles de pain. - À la sortie du four,au pinceau,enduire les toasts de beurre fondu aillé. - Réserver et maintenir tiède.</t>
        </is>
      </c>
      <c r="E5" t="s" s="14"/>
      <c r="F5"/>
    </row>
    <row r="6">
      <c r="A6" t="s">
        <v>2</v>
      </c>
      <c r="B6">
        <v>5</v>
      </c>
      <c r="C6" t="s">
        <v>97</v>
      </c>
      <c r="D6" t="inlineStr" s="14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 t="s">
        <v>101</v>
      </c>
    </row>
    <row r="8">
      <c r="A8" t="s">
        <v>2</v>
      </c>
      <c r="B8">
        <v>7</v>
      </c>
      <c r="C8" t="s">
        <v>99</v>
      </c>
      <c r="D8" t="inlineStr" s="14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 t="s" s="14"/>
      <c r="F8" t="s">
        <v>102</v>
      </c>
    </row>
    <row r="9">
      <c r="A9" t="s">
        <v>2</v>
      </c>
      <c r="B9">
        <v>8</v>
      </c>
      <c r="C9" t="s">
        <v>103</v>
      </c>
      <c r="D9" t="inlineStr" s="14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 t="s" s="14"/>
      <c r="F9"/>
    </row>
    <row r="10">
      <c r="A10" t="s">
        <v>2</v>
      </c>
      <c r="B10">
        <v>9</v>
      </c>
      <c r="C10"/>
      <c r="D10" t="inlineStr" s="14">
        <is>
          <t>Commentaires - En Bourgogne,on emploie les termes de pochouse ou de meurette pour désigner la matelote.La première désignant une préparation au vin blanc et la deuxième au vin rouge.</t>
        </is>
      </c>
      <c r="E10" t="s" s="14"/>
      <c r="F10"/>
    </row>
    <row r="11">
      <c r="A11" t="s">
        <v>104</v>
      </c>
      <c r="B11">
        <v>1</v>
      </c>
      <c r="C11" t="s">
        <v>105</v>
      </c>
      <c r="D11" t="s" s="14">
        <v>106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"GRO_CDC_066 · GRO.POISSONS · référence : "&amp;Besoins!B3&amp;" "&amp;Besoins!C3&amp;" · multiplicateur réglable sur la feuille ""Besoins"""</f>
        <v>GRO_CDC_066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N - Vérifier les D.L.C.,peser les denrées,sélectionner le matériel. - Désinfecter le matériel et le poste de travail suivant les protocoles. S</v>
      </c>
      <c r="C5"/>
      <c r="D5"/>
    </row>
    <row r="6">
      <c r="A6" t="s" s="17">
        <v>110</v>
      </c>
      <c r="B6" t="str" s="14">
        <f>"[PRÉPARER] "&amp;Procedure!D3</f>
        <v>[PRÉPARER] 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v>
      </c>
      <c r="C6"/>
      <c r="D6"/>
    </row>
    <row r="7">
      <c r="A7" t="s" s="17">
        <v>111</v>
      </c>
      <c r="B7" t="str" s="14">
        <f>"[ÉTUVER] "&amp;Procedure!D4</f>
        <v>[ÉTUVER] 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v>
      </c>
      <c r="C7"/>
      <c r="D7"/>
    </row>
    <row r="8">
      <c r="A8" t="s" s="17">
        <v>112</v>
      </c>
      <c r="B8" t="str" s="14">
        <f>Procedure!D5</f>
        <v>Toaster les rondelles de pain - Au four à + 175°C,enfourner et dorer les rondelles de pain. - À la sortie du four,au pinceau,enduire les toasts de beurre fondu aillé. - Réserver et maintenir tiède.</v>
      </c>
      <c r="C8"/>
      <c r="D8"/>
    </row>
    <row r="9">
      <c r="A9" t="s" s="17">
        <v>113</v>
      </c>
      <c r="B9" t="str" s="14">
        <f>"[RÉALISER] "&amp;Procedure!D6</f>
        <v>[RÉALISER] 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v>
      </c>
      <c r="C9"/>
      <c r="D9"/>
    </row>
    <row r="10">
      <c r="A10" t="s" s="17">
        <v>114</v>
      </c>
      <c r="B10" t="str" s="14">
        <f>"[CUIRE] "&amp;Procedure!D7</f>
        <v>[CUIRE] Cuire la garniture - Enfourner les champignons et cuire à la vapeur 5 minutes.Filmer le bac perforé, doubler d’un bac plein et maintenir en armoire chaude.</v>
      </c>
      <c r="C10"/>
      <c r="D10"/>
    </row>
    <row r="11">
      <c r="A11" t="s" s="17">
        <v>115</v>
      </c>
      <c r="B11" t="str" s="14">
        <f>"[CUIRE] "&amp;Procedure!D8</f>
        <v>[CUIRE] 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v>
      </c>
      <c r="C11"/>
      <c r="D11"/>
    </row>
    <row r="12">
      <c r="A12" t="s" s="17">
        <v>116</v>
      </c>
      <c r="B12" t="str" s="14">
        <f>"[DRESSER] "&amp;Procedure!D9</f>
        <v>[DRESSER] Dresser pour le service - Servir à l’assiette la portion de filet de perche accompagné de champignons. Napper de sauce largement.Au départ,déposer 2 rondelles de pain toasté et aillé sur l’assiette.</v>
      </c>
      <c r="C12"/>
      <c r="D12"/>
    </row>
    <row r="13">
      <c r="A13" t="s" s="17">
        <v>117</v>
      </c>
      <c r="B13" t="str" s="14">
        <f>Procedure!D10</f>
        <v>Commentaires - En Bourgogne,on emploie les termes de pochouse ou de meurette pour désigner la matelote.La première désignant une préparation au vin blanc et la deuxième au vin rouge.</v>
      </c>
      <c r="C13"/>
      <c r="D13"/>
    </row>
    <row r="14">
      <c r="A14"/>
      <c r="B14"/>
      <c r="C14"/>
      <c r="D14"/>
    </row>
    <row r="15">
      <c r="A15" t="s" s="16">
        <v>118</v>
      </c>
      <c r="B15"/>
      <c r="C15"/>
      <c r="D15"/>
    </row>
    <row r="16">
      <c r="A16" t="s" s="17">
        <v>109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2026-09-15T14:15:44Z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2026-09-15T14:15:44Z</dcterms:modified>
  <cp:revision>1</cp:revision>
</cp:coreProperties>
</file>