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<sst xmlns="http://schemas.openxmlformats.org/spreadsheetml/2006/main" count="108" uniqueCount="108">
  <si>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</si>
  <si>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</si>
  <si>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COLOMBO DE ROUSSETTE</t>
  </si>
  <si>
    <t>Code</t>
  </si>
  <si>
    <t>GRO_CDC_055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</si>
  <si>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</si>
  <si>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</si>
  <si>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</si>
  <si>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</si>
  <si>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</si>
  <si>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</si>
  <si>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</si>
  <si>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</si>
  <si>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</si>
  <si>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</si>
  <si>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</si>
  <si>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</si>
  <si>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</si>
  <si>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</si>
  <si>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</si>
  <si>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</si>
  <si>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</si>
  <si>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</si>
  <si>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</si>
  <si>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</si>
  <si>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</si>
  <si>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</si>
  <si>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</si>
  <si>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</si>
  <si>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</si>
  <si>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</si>
  <si>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</si>
  <si>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</si>
  <si>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</si>
  <si>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</si>
  <si>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</si>
  <si>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</si>
  <si>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</si>
  <si>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</si>
  <si>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</si>
  <si>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</si>
  <si>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</si>
  <si>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KNORR-FUMET-POIS</t>
  </si>
  <si>
    <t>Fumet de Poisson déshydraté (Knorr Professional)</t>
  </si>
  <si>
    <t>Fonds déshydratés et poudres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</si>
  <si>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</si>
  <si>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</si>
  <si>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</si>
  <si>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</si>
  <si>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</si>
  <si>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</si>
  <si>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</si>
  <si>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</si>
  <si>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</si>
  <si>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</si>
  <si>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</si>
  <si>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</si>
  <si>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</si>
  <si>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</si>
  <si>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</si>
  <si>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</si>
  <si>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</si>
  <si>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</si>
  <si>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</si>
  <si>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</si>
  <si>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</si>
  <si>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</si>
  <si>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AUBERGINE Espagne cat.I</t>
  </si>
  <si>
    <t>matiere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</si>
  <si>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</si>
  <si>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</si>
  <si>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</si>
  <si>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 xml:space="preserve">    ↳ POMME DE TERRE basique div.var.cons France lavée cat.I 40-70mm sac 10kg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</si>
  <si>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</si>
  <si>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</si>
  <si>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</si>
  <si>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</si>
  <si>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</si>
  <si>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</si>
  <si>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</si>
  <si>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</si>
  <si>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</si>
  <si>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</si>
  <si>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</si>
  <si>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</si>
  <si>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</si>
  <si>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</si>
  <si>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</si>
  <si>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</si>
  <si>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</si>
  <si>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</si>
  <si>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</si>
  <si>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</si>
  <si>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</si>
  <si>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</si>
  <si>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</si>
  <si>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</si>
  <si>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</si>
  <si>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COLOMBO DE ROUSSETTE</t>
  </si>
  <si>
    <t>COLOMBO DE ROUSSETTE  GRO_CDC_055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</si>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</sst>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38.687467857143</v>
      </c>
    </row>
    <row r="12">
      <c r="A12" t="s" s="3">
        <v>16</v>
      </c>
      <c r="B12" s="4">
        <v>0.38687467857143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38.687467857143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41</v>
      </c>
      <c r="G9" s="4">
        <f>E9*12.5</f>
        <v>5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41</v>
      </c>
      <c r="G11" s="4">
        <f>E11*2.3</f>
        <v>2.3</v>
      </c>
    </row>
    <row r="12">
      <c r="A12" t="s">
        <v>48</v>
      </c>
      <c r="B12" t="s">
        <v>49</v>
      </c>
      <c r="C12" t="s">
        <v>47</v>
      </c>
      <c r="D12" s="9">
        <v>2</v>
      </c>
      <c r="E12" s="11">
        <f>D12*$B$2</f>
        <v>2</v>
      </c>
      <c r="F12" t="s">
        <v>41</v>
      </c>
      <c r="G12" s="4">
        <f>E12*1.1</f>
        <v>2.2</v>
      </c>
    </row>
    <row r="13">
      <c r="A13" t="s">
        <v>50</v>
      </c>
      <c r="B13" t="s">
        <v>51</v>
      </c>
      <c r="C13" t="s">
        <v>47</v>
      </c>
      <c r="D13" s="9">
        <v>3</v>
      </c>
      <c r="E13" s="11">
        <f>D13*$B$2</f>
        <v>3</v>
      </c>
      <c r="F13" t="s">
        <v>41</v>
      </c>
      <c r="G13" s="4">
        <f>E13*1.8</f>
        <v>5.4</v>
      </c>
    </row>
    <row r="14">
      <c r="A14" t="s">
        <v>52</v>
      </c>
      <c r="B14" t="s">
        <v>53</v>
      </c>
      <c r="C14" t="s">
        <v>47</v>
      </c>
      <c r="D14" s="9">
        <v>4</v>
      </c>
      <c r="E14" s="11">
        <f>D14*$B$2</f>
        <v>4</v>
      </c>
      <c r="F14" t="s">
        <v>41</v>
      </c>
      <c r="G14" s="4">
        <f>E14*0.35</f>
        <v>1.4</v>
      </c>
    </row>
    <row r="15">
      <c r="A15" t="s">
        <v>54</v>
      </c>
      <c r="B15" t="s">
        <v>55</v>
      </c>
      <c r="C15" t="s">
        <v>56</v>
      </c>
      <c r="D15" s="9">
        <v>4</v>
      </c>
      <c r="E15" s="11">
        <f>D15*$B$2</f>
        <v>4</v>
      </c>
      <c r="F15" t="s">
        <v>41</v>
      </c>
      <c r="G15" s="4">
        <f>E15*4.32</f>
        <v>17.28</v>
      </c>
    </row>
    <row r="16">
      <c r="A16" t="s">
        <v>57</v>
      </c>
      <c r="B16" t="s">
        <v>58</v>
      </c>
      <c r="C16" t="s">
        <v>59</v>
      </c>
      <c r="D16" s="9">
        <v>0.15</v>
      </c>
      <c r="E16" s="11">
        <f>D16*$B$2</f>
        <v>0.15</v>
      </c>
      <c r="F16" t="s">
        <v>41</v>
      </c>
      <c r="G16" s="4">
        <f>E16*9.26</f>
        <v>1.389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41</v>
      </c>
      <c r="F3" t="s">
        <v>47</v>
      </c>
    </row>
    <row r="4">
      <c r="A4">
        <v>1</v>
      </c>
      <c r="B4" t="s">
        <v>69</v>
      </c>
      <c r="C4" t="s">
        <v>68</v>
      </c>
      <c r="D4" s="11">
        <v>2</v>
      </c>
      <c r="E4" t="s">
        <v>41</v>
      </c>
      <c r="F4" t="s">
        <v>47</v>
      </c>
    </row>
    <row r="5">
      <c r="A5">
        <v>1</v>
      </c>
      <c r="B5" t="s">
        <v>70</v>
      </c>
      <c r="C5" t="s">
        <v>68</v>
      </c>
      <c r="D5" s="11">
        <v>3</v>
      </c>
      <c r="E5" t="s">
        <v>41</v>
      </c>
      <c r="F5" t="s">
        <v>47</v>
      </c>
    </row>
    <row r="6">
      <c r="A6">
        <v>1</v>
      </c>
      <c r="B6" t="s">
        <v>71</v>
      </c>
      <c r="C6" t="s">
        <v>68</v>
      </c>
      <c r="D6" s="11">
        <v>4</v>
      </c>
      <c r="E6" t="s">
        <v>41</v>
      </c>
      <c r="F6" t="s">
        <v>56</v>
      </c>
    </row>
    <row r="7">
      <c r="A7">
        <v>1</v>
      </c>
      <c r="B7" t="s">
        <v>72</v>
      </c>
      <c r="C7" t="s">
        <v>68</v>
      </c>
      <c r="D7" s="11">
        <v>4</v>
      </c>
      <c r="E7" t="s">
        <v>41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0.15</v>
      </c>
      <c r="E8" t="s">
        <v>41</v>
      </c>
      <c r="F8" t="s">
        <v>59</v>
      </c>
    </row>
    <row r="9">
      <c r="A9">
        <v>1</v>
      </c>
      <c r="B9" t="s">
        <v>74</v>
      </c>
      <c r="C9" t="s">
        <v>65</v>
      </c>
      <c r="D9" s="11">
        <v>15</v>
      </c>
      <c r="E9" t="s">
        <v>34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77</v>
      </c>
      <c r="C11" t="s">
        <v>68</v>
      </c>
      <c r="D11" s="11">
        <v>0.225</v>
      </c>
      <c r="E11" t="s">
        <v>41</v>
      </c>
      <c r="F11" t="s">
        <v>44</v>
      </c>
    </row>
    <row r="12">
      <c r="A12">
        <v>1</v>
      </c>
      <c r="B12" t="s">
        <v>78</v>
      </c>
      <c r="C12" t="s">
        <v>68</v>
      </c>
      <c r="D12" s="11">
        <v>0.4</v>
      </c>
      <c r="E12" t="s">
        <v>41</v>
      </c>
      <c r="F12" t="s">
        <v>40</v>
      </c>
    </row>
    <row r="13">
      <c r="A13">
        <v>1</v>
      </c>
      <c r="B13" t="s">
        <v>79</v>
      </c>
      <c r="C13" t="s">
        <v>68</v>
      </c>
      <c r="D13" s="11">
        <v>1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"GRO_CDC_055 · GRO.POISSONS · référence : "&amp;Besoins!B3&amp;" "&amp;Besoins!C3&amp;" · multiplicateur réglable sur la feuille ""Besoins"""</f>
        <v>GRO_CDC_055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101</v>
      </c>
      <c r="B6" t="str" s="14">
        <f>"[MARINER] "&amp;Procedure!D3</f>
        <v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v>
      </c>
      <c r="C6"/>
      <c r="D6"/>
    </row>
    <row r="7">
      <c r="A7" t="s" s="17">
        <v>102</v>
      </c>
      <c r="B7" t="str" s="14">
        <f>"[LAVER] "&amp;Procedure!D4</f>
        <v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v>
      </c>
      <c r="C7"/>
      <c r="D7"/>
    </row>
    <row r="8">
      <c r="A8" t="s" s="17">
        <v>103</v>
      </c>
      <c r="B8" t="str" s="14">
        <f>"[ÉGOUTTER] "&amp;Procedure!D5</f>
        <v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v>
      </c>
      <c r="C8"/>
      <c r="D8"/>
    </row>
    <row r="9">
      <c r="A9" t="s" s="17">
        <v>104</v>
      </c>
      <c r="B9" t="str" s="14">
        <f>"[TERMINER] "&amp;Procedure!D6</f>
        <v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v>
      </c>
      <c r="C9"/>
      <c r="D9"/>
    </row>
    <row r="10">
      <c r="A10" t="s" s="17">
        <v>105</v>
      </c>
      <c r="B10" t="str" s="14">
        <f>"[DRESSER] "&amp;Procedure!D7</f>
        <v>[DRESSER] Dresser et servir - Servir les portions largement arrosées de fond de cuisson. - Accompagner de riz créole.</v>
      </c>
      <c r="C10"/>
      <c r="D10"/>
    </row>
    <row r="11">
      <c r="A11" t="s" s="17">
        <v>106</v>
      </c>
      <c r="B11" t="str" s="14">
        <f>Procedure!D8</f>
        <v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2026-07-31T23:51:26Z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2026-07-31T23:51:26Z</dcterms:modified>
  <cp:revision>1</cp:revision>
</cp:coreProperties>
</file>