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<sst xmlns="http://schemas.openxmlformats.org/spreadsheetml/2006/main" count="121" uniqueCount="121">
  <si>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</si>
  <si>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</si>
  <si>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BLAFF DE POISSON</t>
  </si>
  <si>
    <t>Code</t>
  </si>
  <si>
    <t>GRO_CDC_053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</si>
  <si>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</si>
  <si>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</si>
  <si>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</si>
  <si>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</si>
  <si>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</si>
  <si>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</si>
  <si>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</si>
  <si>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</si>
  <si>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</si>
  <si>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</si>
  <si>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</si>
  <si>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</si>
  <si>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</si>
  <si>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</si>
  <si>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</si>
  <si>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</si>
  <si>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</si>
  <si>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</si>
  <si>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</si>
  <si>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</si>
  <si>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</si>
  <si>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</si>
  <si>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</si>
  <si>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</si>
  <si>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</si>
  <si>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</si>
  <si>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</si>
  <si>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</si>
  <si>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</si>
  <si>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</si>
  <si>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</si>
  <si>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</si>
  <si>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</si>
  <si>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</si>
  <si>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</si>
  <si>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</si>
  <si>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</si>
  <si>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PIMENT-MANJAK</t>
  </si>
  <si>
    <t>Piment Bonda Man Jak (habanero antillais)</t>
  </si>
  <si>
    <t>Épices en poudre et graines</t>
  </si>
  <si>
    <t>HER-LAURIER</t>
  </si>
  <si>
    <t>Laurier sauce feuilles</t>
  </si>
  <si>
    <t>Herbes aromatiques séchées</t>
  </si>
  <si>
    <t>HER-THYM</t>
  </si>
  <si>
    <t>Thym séché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</si>
  <si>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</si>
  <si>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</si>
  <si>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</si>
  <si>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</si>
  <si>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</si>
  <si>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</si>
  <si>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</si>
  <si>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00POT_MP023</t>
  </si>
  <si>
    <t>Persil plat</t>
  </si>
  <si>
    <t>RNM4G100918</t>
  </si>
  <si>
    <t>Oignons émincés 4G</t>
  </si>
  <si>
    <t>Légumes 4ème et 5ème gamme</t>
  </si>
  <si>
    <t>RNM4700121</t>
  </si>
  <si>
    <t>VIVANEAU</t>
  </si>
  <si>
    <t>Poissons et fruits de mer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</si>
  <si>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</si>
  <si>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</si>
  <si>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</si>
  <si>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</si>
  <si>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</si>
  <si>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</si>
  <si>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</si>
  <si>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</si>
  <si>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</si>
  <si>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</si>
  <si>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</si>
  <si>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</si>
  <si>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↳ VIVANEAU</t>
  </si>
  <si>
    <t>matiere</t>
  </si>
  <si>
    <t xml:space="preserve">        ↳ EAU</t>
  </si>
  <si>
    <t xml:space="preserve">        ↳ Fumet de Poisson déshydraté (Knorr Professional)</t>
  </si>
  <si>
    <t xml:space="preserve">    ↳ Oignons émincés 4G</t>
  </si>
  <si>
    <t xml:space="preserve">    ↳ Ail haché IQF</t>
  </si>
  <si>
    <t xml:space="preserve">    ↳ Persil plat</t>
  </si>
  <si>
    <t xml:space="preserve">    ↳ CITRON PULCO (JUS)</t>
  </si>
  <si>
    <t xml:space="preserve">    ↳ Cive (oignon pays antillais)</t>
  </si>
  <si>
    <t xml:space="preserve">    ↳ Thym séché</t>
  </si>
  <si>
    <t xml:space="preserve">    ↳ Laurier sauce feuilles</t>
  </si>
  <si>
    <t xml:space="preserve">    ↳ Piment Bonda Man Jak (habanero antillais)</t>
  </si>
  <si>
    <t xml:space="preserve">    ↳ CLOUS DE GIROFLES (PIÈCE)</t>
  </si>
  <si>
    <t>Conversions diverses</t>
  </si>
  <si>
    <t xml:space="preserve">        ↳ CLOUS DE GIROFLES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</si>
  <si>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</si>
  <si>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</si>
  <si>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</si>
  <si>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</si>
  <si>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</si>
  <si>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</si>
  <si>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</si>
  <si>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</si>
  <si>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</si>
  <si>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310 min (repos)</t>
  </si>
  <si>
    <t>CONFECTIONNER</t>
  </si>
  <si>
    <t>SAUTER</t>
  </si>
  <si>
    <t>CUIRE</t>
  </si>
  <si>
    <t>14 min (repos)</t>
  </si>
  <si>
    <t>DRESSER</t>
  </si>
  <si>
    <t>125 min (cuisson)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</si>
  <si>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</si>
  <si>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</si>
  <si>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</si>
  <si>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BLAFF DE POISSON</t>
  </si>
  <si>
    <t>BLAFF DE POISSON  GRO_CDC_053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</si>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</sst>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277.21076071429</v>
      </c>
    </row>
    <row r="12">
      <c r="A12" t="s" s="3">
        <v>16</v>
      </c>
      <c r="B12" s="4">
        <v>2.7721076071429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277.21076071429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E8*3.6741428571</f>
        <v>7.348286</v>
      </c>
    </row>
    <row r="9">
      <c r="A9" t="s" s="12">
        <v>39</v>
      </c>
      <c r="B9" t="s">
        <v>40</v>
      </c>
      <c r="C9" t="s">
        <v>41</v>
      </c>
      <c r="D9" s="9">
        <v>4.925</v>
      </c>
      <c r="E9" s="11">
        <f>D9*$B$2</f>
        <v>4.925</v>
      </c>
      <c r="F9" t="s">
        <v>38</v>
      </c>
      <c r="G9" s="4">
        <f>E9*0.003</f>
        <v>0.014775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24</v>
      </c>
      <c r="G10" s="4">
        <f>E10*0.4</f>
        <v>0.4</v>
      </c>
    </row>
    <row r="11">
      <c r="A11" t="s">
        <v>45</v>
      </c>
      <c r="B11" t="s">
        <v>46</v>
      </c>
      <c r="C11" t="s">
        <v>47</v>
      </c>
      <c r="D11" s="9">
        <v>0.004</v>
      </c>
      <c r="E11" s="11">
        <f>D11*$B$2</f>
        <v>0.004</v>
      </c>
      <c r="F11" t="s">
        <v>34</v>
      </c>
      <c r="G11" s="4">
        <f>E11*9.8</f>
        <v>0.0392</v>
      </c>
    </row>
    <row r="12">
      <c r="A12" t="s">
        <v>48</v>
      </c>
      <c r="B12" t="s">
        <v>49</v>
      </c>
      <c r="C12" t="s">
        <v>47</v>
      </c>
      <c r="D12" s="9">
        <v>0.05</v>
      </c>
      <c r="E12" s="11">
        <f>D12*$B$2</f>
        <v>0.05</v>
      </c>
      <c r="F12" t="s">
        <v>34</v>
      </c>
      <c r="G12" s="4">
        <f>E12*8.5</f>
        <v>0.425</v>
      </c>
    </row>
    <row r="13">
      <c r="A13" t="s">
        <v>50</v>
      </c>
      <c r="B13" t="s">
        <v>51</v>
      </c>
      <c r="C13" t="s">
        <v>52</v>
      </c>
      <c r="D13" s="9">
        <v>0.075</v>
      </c>
      <c r="E13" s="11">
        <f>D13*$B$2</f>
        <v>0.075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5</v>
      </c>
      <c r="E14" s="11">
        <f>D14*$B$2</f>
        <v>5</v>
      </c>
      <c r="F14" t="s">
        <v>56</v>
      </c>
      <c r="G14" s="4">
        <f>E14*4.5</f>
        <v>22.5</v>
      </c>
    </row>
    <row r="15">
      <c r="A15" t="s">
        <v>57</v>
      </c>
      <c r="B15" t="s">
        <v>58</v>
      </c>
      <c r="C15" t="s">
        <v>55</v>
      </c>
      <c r="D15" s="9">
        <v>0.5</v>
      </c>
      <c r="E15" s="11">
        <f>D15*$B$2</f>
        <v>0.5</v>
      </c>
      <c r="F15" t="s">
        <v>34</v>
      </c>
      <c r="G15" s="4">
        <f>E15*6</f>
        <v>3</v>
      </c>
    </row>
    <row r="16">
      <c r="A16" t="s">
        <v>59</v>
      </c>
      <c r="B16" t="s">
        <v>60</v>
      </c>
      <c r="C16" t="s">
        <v>61</v>
      </c>
      <c r="D16" s="9">
        <v>5</v>
      </c>
      <c r="E16" s="11">
        <f>D16*$B$2</f>
        <v>5</v>
      </c>
      <c r="F16" t="s">
        <v>34</v>
      </c>
      <c r="G16" s="4">
        <f>E16*4.32</f>
        <v>21.6</v>
      </c>
    </row>
    <row r="17">
      <c r="A17" t="s">
        <v>62</v>
      </c>
      <c r="B17" t="s">
        <v>63</v>
      </c>
      <c r="C17" t="s">
        <v>64</v>
      </c>
      <c r="D17" s="9">
        <v>14</v>
      </c>
      <c r="E17" s="11">
        <f>D17*$B$2</f>
        <v>14</v>
      </c>
      <c r="F17" t="s">
        <v>34</v>
      </c>
      <c r="G17" s="4">
        <f>E17*15.7</f>
        <v>219.8</v>
      </c>
    </row>
    <row r="18">
      <c r="A18" t="s">
        <v>65</v>
      </c>
      <c r="B18" t="s">
        <v>66</v>
      </c>
      <c r="C18" t="s">
        <v>67</v>
      </c>
      <c r="D18" s="9">
        <v>0.225</v>
      </c>
      <c r="E18" s="11">
        <f>D18*$B$2</f>
        <v>0.225</v>
      </c>
      <c r="F18" t="s">
        <v>34</v>
      </c>
      <c r="G18" s="4">
        <f>E18*9.26</f>
        <v>2.0835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73</v>
      </c>
      <c r="D3" s="11">
        <v>5</v>
      </c>
      <c r="E3" t="s">
        <v>38</v>
      </c>
      <c r="F3" t="s">
        <v>76</v>
      </c>
    </row>
    <row r="4">
      <c r="A4">
        <v>1</v>
      </c>
      <c r="B4" t="s">
        <v>77</v>
      </c>
      <c r="C4" t="s">
        <v>78</v>
      </c>
      <c r="D4" s="11">
        <v>14</v>
      </c>
      <c r="E4" t="s">
        <v>34</v>
      </c>
      <c r="F4" t="s">
        <v>64</v>
      </c>
    </row>
    <row r="5">
      <c r="A5">
        <v>2</v>
      </c>
      <c r="B5" t="s">
        <v>79</v>
      </c>
      <c r="C5" t="s">
        <v>78</v>
      </c>
      <c r="D5" s="11">
        <v>4.925</v>
      </c>
      <c r="E5" t="s">
        <v>38</v>
      </c>
      <c r="F5" t="s">
        <v>41</v>
      </c>
    </row>
    <row r="6">
      <c r="A6">
        <v>2</v>
      </c>
      <c r="B6" t="s">
        <v>80</v>
      </c>
      <c r="C6" t="s">
        <v>78</v>
      </c>
      <c r="D6" s="11">
        <v>0.075</v>
      </c>
      <c r="E6" t="s">
        <v>34</v>
      </c>
      <c r="F6" t="s">
        <v>52</v>
      </c>
    </row>
    <row r="7">
      <c r="A7">
        <v>1</v>
      </c>
      <c r="B7" t="s">
        <v>81</v>
      </c>
      <c r="C7" t="s">
        <v>78</v>
      </c>
      <c r="D7" s="11">
        <v>5</v>
      </c>
      <c r="E7" t="s">
        <v>34</v>
      </c>
      <c r="F7" t="s">
        <v>61</v>
      </c>
    </row>
    <row r="8">
      <c r="A8">
        <v>1</v>
      </c>
      <c r="B8" t="s">
        <v>82</v>
      </c>
      <c r="C8" t="s">
        <v>78</v>
      </c>
      <c r="D8" s="11">
        <v>0.15</v>
      </c>
      <c r="E8" t="s">
        <v>34</v>
      </c>
      <c r="F8" t="s">
        <v>67</v>
      </c>
    </row>
    <row r="9">
      <c r="A9">
        <v>1</v>
      </c>
      <c r="B9" t="s">
        <v>83</v>
      </c>
      <c r="C9" t="s">
        <v>78</v>
      </c>
      <c r="D9" s="11">
        <v>0.5</v>
      </c>
      <c r="E9" t="s">
        <v>34</v>
      </c>
      <c r="F9" t="s">
        <v>55</v>
      </c>
    </row>
    <row r="10">
      <c r="A10">
        <v>1</v>
      </c>
      <c r="B10" t="s">
        <v>84</v>
      </c>
      <c r="C10" t="s">
        <v>78</v>
      </c>
      <c r="D10" s="11">
        <v>1.5</v>
      </c>
      <c r="E10" t="s">
        <v>38</v>
      </c>
      <c r="F10" t="s">
        <v>37</v>
      </c>
    </row>
    <row r="11">
      <c r="A11">
        <v>1</v>
      </c>
      <c r="B11" t="s">
        <v>85</v>
      </c>
      <c r="C11" t="s">
        <v>78</v>
      </c>
      <c r="D11" s="11">
        <v>5</v>
      </c>
      <c r="E11" t="s">
        <v>56</v>
      </c>
      <c r="F11" t="s">
        <v>55</v>
      </c>
    </row>
    <row r="12">
      <c r="A12">
        <v>1</v>
      </c>
      <c r="B12" t="s">
        <v>86</v>
      </c>
      <c r="C12" t="s">
        <v>78</v>
      </c>
      <c r="D12" s="11">
        <v>0.05</v>
      </c>
      <c r="E12" t="s">
        <v>34</v>
      </c>
      <c r="F12" t="s">
        <v>47</v>
      </c>
    </row>
    <row r="13">
      <c r="A13">
        <v>1</v>
      </c>
      <c r="B13" t="s">
        <v>87</v>
      </c>
      <c r="C13" t="s">
        <v>78</v>
      </c>
      <c r="D13" s="11">
        <v>0.004</v>
      </c>
      <c r="E13" t="s">
        <v>34</v>
      </c>
      <c r="F13" t="s">
        <v>47</v>
      </c>
    </row>
    <row r="14">
      <c r="A14">
        <v>1</v>
      </c>
      <c r="B14" t="s">
        <v>88</v>
      </c>
      <c r="C14" t="s">
        <v>78</v>
      </c>
      <c r="D14" s="11">
        <v>1</v>
      </c>
      <c r="E14" t="s">
        <v>24</v>
      </c>
      <c r="F14" t="s">
        <v>44</v>
      </c>
    </row>
    <row r="15">
      <c r="A15">
        <v>1</v>
      </c>
      <c r="B15" t="s">
        <v>89</v>
      </c>
      <c r="C15" t="s">
        <v>73</v>
      </c>
      <c r="D15" s="11">
        <v>3</v>
      </c>
      <c r="E15" t="s">
        <v>24</v>
      </c>
      <c r="F15" t="s">
        <v>90</v>
      </c>
    </row>
    <row r="16">
      <c r="A16">
        <v>2</v>
      </c>
      <c r="B16" t="s">
        <v>91</v>
      </c>
      <c r="C16" t="s">
        <v>78</v>
      </c>
      <c r="D16" s="11">
        <v>3</v>
      </c>
      <c r="E16" t="s">
        <v>34</v>
      </c>
      <c r="F16" t="s">
        <v>33</v>
      </c>
    </row>
    <row r="17">
      <c r="A17">
        <v>1</v>
      </c>
      <c r="B17" t="s">
        <v>84</v>
      </c>
      <c r="C17" t="s">
        <v>78</v>
      </c>
      <c r="D17" s="11">
        <v>0.5</v>
      </c>
      <c r="E17" t="s">
        <v>38</v>
      </c>
      <c r="F17" t="s">
        <v>37</v>
      </c>
    </row>
    <row r="18">
      <c r="A18">
        <v>1</v>
      </c>
      <c r="B18" t="s">
        <v>82</v>
      </c>
      <c r="C18" t="s">
        <v>78</v>
      </c>
      <c r="D18" s="11">
        <v>0.075</v>
      </c>
      <c r="E18" t="s">
        <v>34</v>
      </c>
      <c r="F18" t="s">
        <v>67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t>
        </is>
      </c>
      <c r="E3" t="s" s="14"/>
      <c r="F3"/>
    </row>
    <row r="4">
      <c r="A4" t="s">
        <v>2</v>
      </c>
      <c r="B4">
        <v>3</v>
      </c>
      <c r="C4" t="s">
        <v>100</v>
      </c>
      <c r="D4" t="inlineStr" s="14">
        <is>
          <t>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t>
        </is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Élaborer le fumet de poisson - Confectionner le fumet de poisson,à partir de fond déshydraté et en se reportant aux recommandations du fabricant.Maintenir au chaud en attente d’utilisation.</t>
        </is>
      </c>
      <c r="E5" t="s" s="14"/>
      <c r="F5"/>
    </row>
    <row r="6">
      <c r="A6" t="s">
        <v>2</v>
      </c>
      <c r="B6">
        <v>5</v>
      </c>
      <c r="C6" t="s">
        <v>103</v>
      </c>
      <c r="D6" t="inlineStr" s="14">
        <is>
          <t>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t>
        </is>
      </c>
      <c r="E6" t="s" s="14"/>
      <c r="F6"/>
    </row>
    <row r="7">
      <c r="A7" t="s">
        <v>2</v>
      </c>
      <c r="B7">
        <v>6</v>
      </c>
      <c r="C7" t="s">
        <v>104</v>
      </c>
      <c r="D7" t="inlineStr" s="14">
        <is>
          <t>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t>
        </is>
      </c>
      <c r="E7" t="s" s="14"/>
      <c r="F7" t="s">
        <v>105</v>
      </c>
    </row>
    <row r="8">
      <c r="A8" t="s">
        <v>2</v>
      </c>
      <c r="B8">
        <v>7</v>
      </c>
      <c r="C8" t="s">
        <v>106</v>
      </c>
      <c r="D8" t="inlineStr" s="14">
        <is>
          <t>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t>
        </is>
      </c>
      <c r="E8" t="s" s="14"/>
      <c r="F8" t="s">
        <v>107</v>
      </c>
    </row>
    <row r="9">
      <c r="A9" t="s">
        <v>108</v>
      </c>
      <c r="B9">
        <v>1</v>
      </c>
      <c r="C9" t="s">
        <v>109</v>
      </c>
      <c r="D9" t="s" s="14">
        <v>110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"GRO_CDC_053 · GRO.POISSONS · référence : "&amp;Besoins!B3&amp;" "&amp;Besoins!C3&amp;" · multiplicateur réglable sur la feuille ""Besoins"""</f>
        <v>GRO_CDC_053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114</v>
      </c>
      <c r="B6" t="str" s="14">
        <f>"[PRÉPARER] "&amp;Procedure!D3</f>
        <v>[PRÉPARER] 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v>
      </c>
      <c r="C6"/>
      <c r="D6"/>
    </row>
    <row r="7">
      <c r="A7" t="s" s="17">
        <v>115</v>
      </c>
      <c r="B7" t="str" s="14">
        <f>"[MARINER] "&amp;Procedure!D4</f>
        <v>[MARINER] 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v>
      </c>
      <c r="C7"/>
      <c r="D7"/>
    </row>
    <row r="8">
      <c r="A8" t="s" s="17">
        <v>116</v>
      </c>
      <c r="B8" t="str" s="14">
        <f>"[CONFECTIONNER] "&amp;Procedure!D5</f>
        <v>[CONFECTIONNER] Élaborer le fumet de poisson - Confectionner le fumet de poisson,à partir de fond déshydraté et en se reportant aux recommandations du fabricant.Maintenir au chaud en attente d’utilisation.</v>
      </c>
      <c r="C8"/>
      <c r="D8"/>
    </row>
    <row r="9">
      <c r="A9" t="s" s="17">
        <v>117</v>
      </c>
      <c r="B9" t="str" s="14">
        <f>"[SAUTER] "&amp;Procedure!D6</f>
        <v>[SAUTER] 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v>
      </c>
      <c r="C9"/>
      <c r="D9"/>
    </row>
    <row r="10">
      <c r="A10" t="s" s="17">
        <v>118</v>
      </c>
      <c r="B10" t="str" s="14">
        <f>"[CUIRE] "&amp;Procedure!D7</f>
        <v>[CUIRE] 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v>
      </c>
      <c r="C10"/>
      <c r="D10"/>
    </row>
    <row r="11">
      <c r="A11" t="s" s="17">
        <v>119</v>
      </c>
      <c r="B11" t="str" s="14">
        <f>"[DRESSER] "&amp;Procedure!D8</f>
        <v>[DRESSER] 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v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 t="s" s="17">
        <v>113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2026-09-15T14:15:05Z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2026-09-15T14:15:05Z</dcterms:modified>
  <cp:revision>1</cp:revision>
</cp:coreProperties>
</file>