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<sst xmlns="http://schemas.openxmlformats.org/spreadsheetml/2006/main" count="134" uniqueCount="134">
  <si>
    <t>Fiche technique</t>
  </si>
  <si>
    <t>Nom</t>
  </si>
  <si>
    <t>PIZZA AUX TROIS FROMAGES</t>
  </si>
  <si>
    <t>Code</t>
  </si>
  <si>
    <t>GRO_CDC_031</t>
  </si>
  <si>
    <t>Classe</t>
  </si>
  <si>
    <t>Entrées chaudes collectivité (GRO.ENT.CH)</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</si>
  <si>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</si>
  <si>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</si>
  <si>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</si>
  <si>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</si>
  <si>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</si>
  <si>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</si>
  <si>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</si>
  <si>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</si>
  <si>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</si>
  <si>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</si>
  <si>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</si>
  <si>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</si>
  <si>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</si>
  <si>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16:06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</si>
  <si>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</si>
  <si>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</si>
  <si>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</si>
  <si>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</si>
  <si>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</si>
  <si>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</si>
  <si>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</si>
  <si>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</si>
  <si>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</si>
  <si>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</si>
  <si>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SAUCE-PIZZA</t>
  </si>
  <si>
    <t>Sauce pizza boîte 5/1 — à réactualiser</t>
  </si>
  <si>
    <t>Sauces et ketchup</t>
  </si>
  <si>
    <t>u</t>
  </si>
  <si>
    <t>00000061</t>
  </si>
  <si>
    <t>EAU</t>
  </si>
  <si>
    <t>Matières diverses (à trier)</t>
  </si>
  <si>
    <t>lt</t>
  </si>
  <si>
    <t>HER-ORIGAN</t>
  </si>
  <si>
    <t>Origan séché</t>
  </si>
  <si>
    <t>Herbes aromatiques séchées</t>
  </si>
  <si>
    <t>kg</t>
  </si>
  <si>
    <t>MEL-HERBES-PRO</t>
  </si>
  <si>
    <t>Herbes de Provence</t>
  </si>
  <si>
    <t>Mélanges et épices composées</t>
  </si>
  <si>
    <t>OLIVE-VER-ROND31</t>
  </si>
  <si>
    <t>Olive verte en rondelles boite 3/1</t>
  </si>
  <si>
    <t>Conserves légumes et poissons</t>
  </si>
  <si>
    <t>FAR-T55</t>
  </si>
  <si>
    <t>Farine de blé T55</t>
  </si>
  <si>
    <t>Farines de blé</t>
  </si>
  <si>
    <t>HUI-OLIVE-VP</t>
  </si>
  <si>
    <t>Huile d'olive vierge pure</t>
  </si>
  <si>
    <t>Huiles végétales</t>
  </si>
  <si>
    <t>RNM57224454</t>
  </si>
  <si>
    <t>CHÈVRE 25% MG 100% chèvre bûche 1kg</t>
  </si>
  <si>
    <t>Produits laitiers et œufs</t>
  </si>
  <si>
    <t>FROM-MOZZA-RAPE</t>
  </si>
  <si>
    <t>Mozzarella râpée pizza</t>
  </si>
  <si>
    <t>Fromages de base cuisine</t>
  </si>
  <si>
    <t>RNM0200155</t>
  </si>
  <si>
    <t>EMMENTAL 1 kg rapé</t>
  </si>
  <si>
    <t>Fromages</t>
  </si>
  <si>
    <t>LEV-FRAICHE</t>
  </si>
  <si>
    <t>Levure fraîche de boulanger</t>
  </si>
  <si>
    <t>Levures et agents levants</t>
  </si>
  <si>
    <t>SEL-FIN</t>
  </si>
  <si>
    <t>Sel fin de cuisine</t>
  </si>
  <si>
    <t>Sels et condiments de base</t>
  </si>
  <si>
    <t>Total</t>
  </si>
  <si>
    <t>Niveau</t>
  </si>
  <si>
    <t>Composant</t>
  </si>
  <si>
    <t>Type</t>
  </si>
  <si>
    <t>Quantité (pour 100 pc)</t>
  </si>
  <si>
    <t>recette</t>
  </si>
  <si>
    <t>Entrées chaudes collectivité</t>
  </si>
  <si>
    <t xml:space="preserve">    ↳ PIZZA AUX TROIS FROMAGES (plat principal)</t>
  </si>
  <si>
    <t xml:space="preserve">        ↳ PÂTE À PIZZA</t>
  </si>
  <si>
    <t>Préparations de base collectivité</t>
  </si>
  <si>
    <t xml:space="preserve">            ↳ Farine de blé T55</t>
  </si>
  <si>
    <t>matiere</t>
  </si>
  <si>
    <t xml:space="preserve">            ↳ EAU</t>
  </si>
  <si>
    <t xml:space="preserve">            ↳ Huile d'olive vierge pure</t>
  </si>
  <si>
    <t xml:space="preserve">            ↳ Levure fraîche de boulanger</t>
  </si>
  <si>
    <t xml:space="preserve">            ↳ Sel fin de cuisine</t>
  </si>
  <si>
    <t xml:space="preserve">            ↳ Herbes de Provence</t>
  </si>
  <si>
    <t xml:space="preserve">            ↳ Origan séché</t>
  </si>
  <si>
    <t xml:space="preserve">        ↳ Sauce pizza boîte 5/1 — à réactualiser</t>
  </si>
  <si>
    <t xml:space="preserve">        ↳ Olive verte en rondelles boite 3/1</t>
  </si>
  <si>
    <t xml:space="preserve">        ↳ CHÈVRE 25% MG 100% chèvre bûche 1kg</t>
  </si>
  <si>
    <t xml:space="preserve">        ↳ Mozzarella râpée pizza</t>
  </si>
  <si>
    <t xml:space="preserve">        ↳ EMMENTAL 1 kg rapé</t>
  </si>
  <si>
    <t xml:space="preserve">        ↳ Huile d'olive vierge pure</t>
  </si>
  <si>
    <t xml:space="preserve">        ↳ Origan séché</t>
  </si>
  <si>
    <t xml:space="preserve">        ↳ Herbes de Provence</t>
  </si>
  <si>
    <t xml:space="preserve">    ↳ PIZZA AUX TROIS FROMAGES (hors-d'oeuvre)</t>
  </si>
  <si>
    <t>Recette</t>
  </si>
  <si>
    <t>#</t>
  </si>
  <si>
    <t>Verbe</t>
  </si>
  <si>
    <t>Étape</t>
  </si>
  <si>
    <t>Précision technique</t>
  </si>
  <si>
    <t>Durée</t>
  </si>
  <si>
    <t>METTRE EN PLACE</t>
  </si>
  <si>
    <t>CONFECTIONNER</t>
  </si>
  <si>
    <t>125 min (repos)</t>
  </si>
  <si>
    <t>PRÉPARER</t>
  </si>
  <si>
    <t>ABAISSER</t>
  </si>
  <si>
    <t>FOURRER</t>
  </si>
  <si>
    <t>CUIRE</t>
  </si>
  <si>
    <t>28 min (repos)</t>
  </si>
  <si>
    <t>DRESSER</t>
  </si>
  <si>
    <t>Dresser et servir - Détailler les plaques de 60 x 40 en 8 portions et les plaques GN 1/1 en 6portions.</t>
  </si>
  <si>
    <t>Suggestions - La sauce pizza peut être améliorée par une tombée d’oignons et divers aromates. - Les pizzas peuvent être garnies de différentes manières.</t>
  </si>
  <si>
    <t>PIZZA AUX TROIS FROMAGES (plat principal)</t>
  </si>
  <si>
    <t>Aucune procédure rédigée pour cette fiche.</t>
  </si>
  <si>
    <t>PÂTE À PIZZA</t>
  </si>
  <si>
    <t>METTRE</t>
  </si>
  <si>
    <t>FAÇONNER</t>
  </si>
  <si>
    <t>10 min (prepa)</t>
  </si>
  <si>
    <t>PIZZA AUX TROIS FROMAGES (hors-d'oeuvre)</t>
  </si>
  <si>
    <t>Fiche technique — PIZZA AUX TROIS FROMAGES</t>
  </si>
  <si>
    <t>PIZZA AUX TROIS FROMAGES  GRO_CDC_031</t>
  </si>
  <si>
    <t>1.</t>
  </si>
  <si>
    <t>2.</t>
  </si>
  <si>
    <t>3.</t>
  </si>
  <si>
    <t>4.</t>
  </si>
  <si>
    <t>5.</t>
  </si>
  <si>
    <t>6.</t>
  </si>
  <si>
    <t>7.</t>
  </si>
  <si>
    <t>8.</t>
  </si>
  <si>
    <t>↳ PIZZA AUX TROIS FROMAGES (plat principal)  GRO_CDC_031A</t>
  </si>
  <si>
    <t>↳ PÂTE À PIZZA  GRO_CDC_213</t>
  </si>
  <si>
    <t>↳ PIZZA AUX TROIS FROMAGES (hors-d'oeuvre)  GRO_CDC_031B</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</si>
</sst>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2.57256565</v>
      </c>
    </row>
    <row r="12">
      <c r="A12" t="s" s="3">
        <v>16</v>
      </c>
      <c r="B12" s="4">
        <v>0.0257256565</v>
      </c>
    </row>
    <row r="13">
      <c r="A13"/>
      <c r="B13"/>
    </row>
    <row r="14">
      <c r="A14" t="s" s="5">
        <v>17</v>
      </c>
      <c r="B14" t="s" s="5">
        <v>14</v>
      </c>
    </row>
    <row r="15">
      <c r="A15" t="s" s="5">
        <v>18</v>
      </c>
      <c r="B15" s="6">
        <v>2.57256565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0.03</v>
      </c>
      <c r="E7" s="11">
        <f>D7*$B$2</f>
        <v>0.03</v>
      </c>
      <c r="F7" t="s">
        <v>34</v>
      </c>
      <c r="G7" s="4">
        <f>E7*12</f>
        <v>0.36</v>
      </c>
    </row>
    <row r="8">
      <c r="A8" t="s" s="12">
        <v>35</v>
      </c>
      <c r="B8" t="s">
        <v>36</v>
      </c>
      <c r="C8" t="s">
        <v>37</v>
      </c>
      <c r="D8" s="9">
        <v>0.02325</v>
      </c>
      <c r="E8" s="11">
        <f>D8*$B$2</f>
        <v>0.02325</v>
      </c>
      <c r="F8" t="s">
        <v>38</v>
      </c>
      <c r="G8" s="4">
        <f>E8*0.003</f>
        <v>0.00007</v>
      </c>
    </row>
    <row r="9">
      <c r="A9" t="s">
        <v>39</v>
      </c>
      <c r="B9" t="s">
        <v>40</v>
      </c>
      <c r="C9" t="s">
        <v>41</v>
      </c>
      <c r="D9" s="9">
        <v>0.000412</v>
      </c>
      <c r="E9" s="11">
        <f>D9*$B$2</f>
        <v>0.000412</v>
      </c>
      <c r="F9" t="s">
        <v>42</v>
      </c>
      <c r="G9" s="4">
        <f>E9*8</f>
        <v>0.003296</v>
      </c>
    </row>
    <row r="10">
      <c r="A10" t="s">
        <v>43</v>
      </c>
      <c r="B10" t="s">
        <v>44</v>
      </c>
      <c r="C10" t="s">
        <v>45</v>
      </c>
      <c r="D10" s="9">
        <v>0.001833</v>
      </c>
      <c r="E10" s="11">
        <f>D10*$B$2</f>
        <v>0.001833</v>
      </c>
      <c r="F10" t="s">
        <v>42</v>
      </c>
      <c r="G10" s="4">
        <f>E10*9.4974086197</f>
        <v>0.017409</v>
      </c>
    </row>
    <row r="11">
      <c r="A11" t="s">
        <v>46</v>
      </c>
      <c r="B11" t="s">
        <v>47</v>
      </c>
      <c r="C11" t="s">
        <v>48</v>
      </c>
      <c r="D11" s="9">
        <v>0.02</v>
      </c>
      <c r="E11" s="11">
        <f>D11*$B$2</f>
        <v>0.02</v>
      </c>
      <c r="F11" t="s">
        <v>34</v>
      </c>
      <c r="G11" s="4">
        <f>E11*8.9</f>
        <v>0.178</v>
      </c>
    </row>
    <row r="12">
      <c r="A12" t="s">
        <v>49</v>
      </c>
      <c r="B12" t="s">
        <v>50</v>
      </c>
      <c r="C12" t="s">
        <v>51</v>
      </c>
      <c r="D12" s="9">
        <v>0.03875</v>
      </c>
      <c r="E12" s="11">
        <f>D12*$B$2</f>
        <v>0.03875</v>
      </c>
      <c r="F12" t="s">
        <v>42</v>
      </c>
      <c r="G12" s="4">
        <f>E12*0.56</f>
        <v>0.0217</v>
      </c>
    </row>
    <row r="13">
      <c r="A13" t="s">
        <v>52</v>
      </c>
      <c r="B13" t="s">
        <v>53</v>
      </c>
      <c r="C13" t="s">
        <v>54</v>
      </c>
      <c r="D13" s="9">
        <v>0.018875</v>
      </c>
      <c r="E13" s="11">
        <f>D13*$B$2</f>
        <v>0.018875</v>
      </c>
      <c r="F13" t="s">
        <v>38</v>
      </c>
      <c r="G13" s="4">
        <f>E13*5.8</f>
        <v>0.109475</v>
      </c>
    </row>
    <row r="14">
      <c r="A14" t="s">
        <v>55</v>
      </c>
      <c r="B14" t="s">
        <v>56</v>
      </c>
      <c r="C14" t="s">
        <v>57</v>
      </c>
      <c r="D14" s="9">
        <v>0.04</v>
      </c>
      <c r="E14" s="11">
        <f>D14*$B$2</f>
        <v>0.04</v>
      </c>
      <c r="F14" t="s">
        <v>42</v>
      </c>
      <c r="G14" s="4">
        <f>E14*19.15</f>
        <v>0.766</v>
      </c>
    </row>
    <row r="15">
      <c r="A15" t="s">
        <v>58</v>
      </c>
      <c r="B15" t="s">
        <v>59</v>
      </c>
      <c r="C15" t="s">
        <v>60</v>
      </c>
      <c r="D15" s="9">
        <v>0.07</v>
      </c>
      <c r="E15" s="11">
        <f>D15*$B$2</f>
        <v>0.07</v>
      </c>
      <c r="F15" t="s">
        <v>42</v>
      </c>
      <c r="G15" s="4">
        <f>E15*7.8</f>
        <v>0.546</v>
      </c>
    </row>
    <row r="16">
      <c r="A16" t="s">
        <v>61</v>
      </c>
      <c r="B16" t="s">
        <v>62</v>
      </c>
      <c r="C16" t="s">
        <v>63</v>
      </c>
      <c r="D16" s="9">
        <v>0.07</v>
      </c>
      <c r="E16" s="11">
        <f>D16*$B$2</f>
        <v>0.07</v>
      </c>
      <c r="F16" t="s">
        <v>42</v>
      </c>
      <c r="G16" s="4">
        <f>E16*8.1</f>
        <v>0.567</v>
      </c>
    </row>
    <row r="17">
      <c r="A17" t="s">
        <v>64</v>
      </c>
      <c r="B17" t="s">
        <v>65</v>
      </c>
      <c r="C17" t="s">
        <v>66</v>
      </c>
      <c r="D17" s="9">
        <v>0.00155</v>
      </c>
      <c r="E17" s="11">
        <f>D17*$B$2</f>
        <v>0.00155</v>
      </c>
      <c r="F17" t="s">
        <v>42</v>
      </c>
      <c r="G17" s="4">
        <f>E17*2.2</f>
        <v>0.00341</v>
      </c>
    </row>
    <row r="18">
      <c r="A18" t="s">
        <v>67</v>
      </c>
      <c r="B18" t="s">
        <v>68</v>
      </c>
      <c r="C18" t="s">
        <v>69</v>
      </c>
      <c r="D18" s="9">
        <v>0.000589</v>
      </c>
      <c r="E18" s="11">
        <f>D18*$B$2</f>
        <v>0.000589</v>
      </c>
      <c r="F18" t="s">
        <v>42</v>
      </c>
      <c r="G18" s="4">
        <f>E18*0.35</f>
        <v>0.000206</v>
      </c>
    </row>
    <row r="19">
      <c r="A19"/>
      <c r="B19"/>
      <c r="C19"/>
      <c r="D19"/>
      <c r="E19"/>
      <c r="F19" t="s" s="3">
        <v>70</v>
      </c>
      <c r="G19" s="13">
        <f>SUM(G7:G18)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71</v>
      </c>
      <c r="B1" t="s" s="2">
        <v>72</v>
      </c>
      <c r="C1" t="s" s="2">
        <v>73</v>
      </c>
      <c r="D1" t="s" s="2">
        <v>74</v>
      </c>
      <c r="E1" t="s" s="2">
        <v>29</v>
      </c>
      <c r="F1" t="s" s="2">
        <v>5</v>
      </c>
    </row>
    <row r="2">
      <c r="A2">
        <v>0</v>
      </c>
      <c r="B2" t="s">
        <v>2</v>
      </c>
      <c r="C2" t="s">
        <v>75</v>
      </c>
      <c r="D2" s="11">
        <v>100</v>
      </c>
      <c r="E2" t="s">
        <v>24</v>
      </c>
      <c r="F2" t="s">
        <v>76</v>
      </c>
    </row>
    <row r="3">
      <c r="A3">
        <v>1</v>
      </c>
      <c r="B3" t="s">
        <v>77</v>
      </c>
      <c r="C3" t="s">
        <v>75</v>
      </c>
      <c r="D3" s="11">
        <v>1</v>
      </c>
      <c r="E3" t="s">
        <v>24</v>
      </c>
      <c r="F3" t="s">
        <v>76</v>
      </c>
    </row>
    <row r="4">
      <c r="A4">
        <v>2</v>
      </c>
      <c r="B4" t="s">
        <v>78</v>
      </c>
      <c r="C4" t="s">
        <v>75</v>
      </c>
      <c r="D4" s="11">
        <v>0.24</v>
      </c>
      <c r="E4" t="s">
        <v>42</v>
      </c>
      <c r="F4" t="s">
        <v>79</v>
      </c>
    </row>
    <row r="5">
      <c r="A5">
        <v>3</v>
      </c>
      <c r="B5" t="s">
        <v>80</v>
      </c>
      <c r="C5" t="s">
        <v>81</v>
      </c>
      <c r="D5" s="11">
        <v>0.03</v>
      </c>
      <c r="E5" t="s">
        <v>42</v>
      </c>
      <c r="F5" t="s">
        <v>51</v>
      </c>
    </row>
    <row r="6">
      <c r="A6">
        <v>3</v>
      </c>
      <c r="B6" t="s">
        <v>82</v>
      </c>
      <c r="C6" t="s">
        <v>81</v>
      </c>
      <c r="D6" s="11">
        <v>0.018</v>
      </c>
      <c r="E6" t="s">
        <v>38</v>
      </c>
      <c r="F6" t="s">
        <v>37</v>
      </c>
    </row>
    <row r="7">
      <c r="A7">
        <v>3</v>
      </c>
      <c r="B7" t="s">
        <v>83</v>
      </c>
      <c r="C7" t="s">
        <v>81</v>
      </c>
      <c r="D7" s="11">
        <v>0.003</v>
      </c>
      <c r="E7" t="s">
        <v>38</v>
      </c>
      <c r="F7" t="s">
        <v>54</v>
      </c>
    </row>
    <row r="8">
      <c r="A8">
        <v>3</v>
      </c>
      <c r="B8" t="s">
        <v>84</v>
      </c>
      <c r="C8" t="s">
        <v>81</v>
      </c>
      <c r="D8" s="11">
        <v>0.001</v>
      </c>
      <c r="E8" t="s">
        <v>42</v>
      </c>
      <c r="F8" t="s">
        <v>66</v>
      </c>
    </row>
    <row r="9">
      <c r="A9">
        <v>3</v>
      </c>
      <c r="B9" t="s">
        <v>85</v>
      </c>
      <c r="C9" t="s">
        <v>81</v>
      </c>
      <c r="D9" s="11">
        <v>0</v>
      </c>
      <c r="E9" t="s">
        <v>42</v>
      </c>
      <c r="F9" t="s">
        <v>69</v>
      </c>
    </row>
    <row r="10">
      <c r="A10">
        <v>3</v>
      </c>
      <c r="B10" t="s">
        <v>86</v>
      </c>
      <c r="C10" t="s">
        <v>81</v>
      </c>
      <c r="D10" s="11">
        <v>0</v>
      </c>
      <c r="E10" t="s">
        <v>42</v>
      </c>
      <c r="F10" t="s">
        <v>45</v>
      </c>
    </row>
    <row r="11">
      <c r="A11">
        <v>3</v>
      </c>
      <c r="B11" t="s">
        <v>87</v>
      </c>
      <c r="C11" t="s">
        <v>81</v>
      </c>
      <c r="D11" s="11">
        <v>0</v>
      </c>
      <c r="E11" t="s">
        <v>42</v>
      </c>
      <c r="F11" t="s">
        <v>41</v>
      </c>
    </row>
    <row r="12">
      <c r="A12">
        <v>2</v>
      </c>
      <c r="B12" t="s">
        <v>88</v>
      </c>
      <c r="C12" t="s">
        <v>81</v>
      </c>
      <c r="D12" s="11">
        <v>0.02</v>
      </c>
      <c r="E12" t="s">
        <v>34</v>
      </c>
      <c r="F12" t="s">
        <v>33</v>
      </c>
    </row>
    <row r="13">
      <c r="A13">
        <v>2</v>
      </c>
      <c r="B13" t="s">
        <v>89</v>
      </c>
      <c r="C13" t="s">
        <v>81</v>
      </c>
      <c r="D13" s="11">
        <v>0.01</v>
      </c>
      <c r="E13" t="s">
        <v>34</v>
      </c>
      <c r="F13" t="s">
        <v>48</v>
      </c>
    </row>
    <row r="14">
      <c r="A14">
        <v>2</v>
      </c>
      <c r="B14" t="s">
        <v>90</v>
      </c>
      <c r="C14" t="s">
        <v>81</v>
      </c>
      <c r="D14" s="11">
        <v>0.03</v>
      </c>
      <c r="E14" t="s">
        <v>42</v>
      </c>
      <c r="F14" t="s">
        <v>57</v>
      </c>
    </row>
    <row r="15">
      <c r="A15">
        <v>2</v>
      </c>
      <c r="B15" t="s">
        <v>91</v>
      </c>
      <c r="C15" t="s">
        <v>81</v>
      </c>
      <c r="D15" s="11">
        <v>0.05</v>
      </c>
      <c r="E15" t="s">
        <v>42</v>
      </c>
      <c r="F15" t="s">
        <v>60</v>
      </c>
    </row>
    <row r="16">
      <c r="A16">
        <v>2</v>
      </c>
      <c r="B16" t="s">
        <v>92</v>
      </c>
      <c r="C16" t="s">
        <v>81</v>
      </c>
      <c r="D16" s="11">
        <v>0.05</v>
      </c>
      <c r="E16" t="s">
        <v>42</v>
      </c>
      <c r="F16" t="s">
        <v>63</v>
      </c>
    </row>
    <row r="17">
      <c r="A17">
        <v>2</v>
      </c>
      <c r="B17" t="s">
        <v>93</v>
      </c>
      <c r="C17" t="s">
        <v>81</v>
      </c>
      <c r="D17" s="11">
        <v>0.01</v>
      </c>
      <c r="E17" t="s">
        <v>38</v>
      </c>
      <c r="F17" t="s">
        <v>54</v>
      </c>
    </row>
    <row r="18">
      <c r="A18">
        <v>2</v>
      </c>
      <c r="B18" t="s">
        <v>94</v>
      </c>
      <c r="C18" t="s">
        <v>81</v>
      </c>
      <c r="D18" s="11">
        <v>0</v>
      </c>
      <c r="E18" t="s">
        <v>42</v>
      </c>
      <c r="F18" t="s">
        <v>41</v>
      </c>
    </row>
    <row r="19">
      <c r="A19">
        <v>2</v>
      </c>
      <c r="B19" t="s">
        <v>95</v>
      </c>
      <c r="C19" t="s">
        <v>81</v>
      </c>
      <c r="D19" s="11">
        <v>0.001</v>
      </c>
      <c r="E19" t="s">
        <v>42</v>
      </c>
      <c r="F19" t="s">
        <v>45</v>
      </c>
    </row>
    <row r="20">
      <c r="A20">
        <v>1</v>
      </c>
      <c r="B20" t="s">
        <v>96</v>
      </c>
      <c r="C20" t="s">
        <v>75</v>
      </c>
      <c r="D20" s="11">
        <v>1</v>
      </c>
      <c r="E20" t="s">
        <v>24</v>
      </c>
      <c r="F20" t="s">
        <v>76</v>
      </c>
    </row>
    <row r="21">
      <c r="A21">
        <v>2</v>
      </c>
      <c r="B21" t="s">
        <v>78</v>
      </c>
      <c r="C21" t="s">
        <v>75</v>
      </c>
      <c r="D21" s="11">
        <v>0.07</v>
      </c>
      <c r="E21" t="s">
        <v>42</v>
      </c>
      <c r="F21" t="s">
        <v>79</v>
      </c>
    </row>
    <row r="22">
      <c r="A22">
        <v>3</v>
      </c>
      <c r="B22" t="s">
        <v>80</v>
      </c>
      <c r="C22" t="s">
        <v>81</v>
      </c>
      <c r="D22" s="11">
        <v>0.009</v>
      </c>
      <c r="E22" t="s">
        <v>42</v>
      </c>
      <c r="F22" t="s">
        <v>51</v>
      </c>
    </row>
    <row r="23">
      <c r="A23">
        <v>3</v>
      </c>
      <c r="B23" t="s">
        <v>82</v>
      </c>
      <c r="C23" t="s">
        <v>81</v>
      </c>
      <c r="D23" s="11">
        <v>0.005</v>
      </c>
      <c r="E23" t="s">
        <v>38</v>
      </c>
      <c r="F23" t="s">
        <v>37</v>
      </c>
    </row>
    <row r="24">
      <c r="A24">
        <v>3</v>
      </c>
      <c r="B24" t="s">
        <v>83</v>
      </c>
      <c r="C24" t="s">
        <v>81</v>
      </c>
      <c r="D24" s="11">
        <v>0.001</v>
      </c>
      <c r="E24" t="s">
        <v>38</v>
      </c>
      <c r="F24" t="s">
        <v>54</v>
      </c>
    </row>
    <row r="25">
      <c r="A25">
        <v>3</v>
      </c>
      <c r="B25" t="s">
        <v>84</v>
      </c>
      <c r="C25" t="s">
        <v>81</v>
      </c>
      <c r="D25" s="11">
        <v>0</v>
      </c>
      <c r="E25" t="s">
        <v>42</v>
      </c>
      <c r="F25" t="s">
        <v>66</v>
      </c>
    </row>
    <row r="26">
      <c r="A26">
        <v>3</v>
      </c>
      <c r="B26" t="s">
        <v>85</v>
      </c>
      <c r="C26" t="s">
        <v>81</v>
      </c>
      <c r="D26" s="11">
        <v>0</v>
      </c>
      <c r="E26" t="s">
        <v>42</v>
      </c>
      <c r="F26" t="s">
        <v>69</v>
      </c>
    </row>
    <row r="27">
      <c r="A27">
        <v>3</v>
      </c>
      <c r="B27" t="s">
        <v>86</v>
      </c>
      <c r="C27" t="s">
        <v>81</v>
      </c>
      <c r="D27" s="11">
        <v>0</v>
      </c>
      <c r="E27" t="s">
        <v>42</v>
      </c>
      <c r="F27" t="s">
        <v>45</v>
      </c>
    </row>
    <row r="28">
      <c r="A28">
        <v>3</v>
      </c>
      <c r="B28" t="s">
        <v>87</v>
      </c>
      <c r="C28" t="s">
        <v>81</v>
      </c>
      <c r="D28" s="11">
        <v>0</v>
      </c>
      <c r="E28" t="s">
        <v>42</v>
      </c>
      <c r="F28" t="s">
        <v>41</v>
      </c>
    </row>
    <row r="29">
      <c r="A29">
        <v>2</v>
      </c>
      <c r="B29" t="s">
        <v>88</v>
      </c>
      <c r="C29" t="s">
        <v>81</v>
      </c>
      <c r="D29" s="11">
        <v>0.01</v>
      </c>
      <c r="E29" t="s">
        <v>34</v>
      </c>
      <c r="F29" t="s">
        <v>33</v>
      </c>
    </row>
    <row r="30">
      <c r="A30">
        <v>2</v>
      </c>
      <c r="B30" t="s">
        <v>89</v>
      </c>
      <c r="C30" t="s">
        <v>81</v>
      </c>
      <c r="D30" s="11">
        <v>0.01</v>
      </c>
      <c r="E30" t="s">
        <v>34</v>
      </c>
      <c r="F30" t="s">
        <v>48</v>
      </c>
    </row>
    <row r="31">
      <c r="A31">
        <v>2</v>
      </c>
      <c r="B31" t="s">
        <v>90</v>
      </c>
      <c r="C31" t="s">
        <v>81</v>
      </c>
      <c r="D31" s="11">
        <v>0.01</v>
      </c>
      <c r="E31" t="s">
        <v>42</v>
      </c>
      <c r="F31" t="s">
        <v>57</v>
      </c>
    </row>
    <row r="32">
      <c r="A32">
        <v>2</v>
      </c>
      <c r="B32" t="s">
        <v>91</v>
      </c>
      <c r="C32" t="s">
        <v>81</v>
      </c>
      <c r="D32" s="11">
        <v>0.02</v>
      </c>
      <c r="E32" t="s">
        <v>42</v>
      </c>
      <c r="F32" t="s">
        <v>60</v>
      </c>
    </row>
    <row r="33">
      <c r="A33">
        <v>2</v>
      </c>
      <c r="B33" t="s">
        <v>92</v>
      </c>
      <c r="C33" t="s">
        <v>81</v>
      </c>
      <c r="D33" s="11">
        <v>0.02</v>
      </c>
      <c r="E33" t="s">
        <v>42</v>
      </c>
      <c r="F33" t="s">
        <v>63</v>
      </c>
    </row>
    <row r="34">
      <c r="A34">
        <v>2</v>
      </c>
      <c r="B34" t="s">
        <v>93</v>
      </c>
      <c r="C34" t="s">
        <v>81</v>
      </c>
      <c r="D34" s="11">
        <v>0.005</v>
      </c>
      <c r="E34" t="s">
        <v>38</v>
      </c>
      <c r="F34" t="s">
        <v>54</v>
      </c>
    </row>
    <row r="35">
      <c r="A35">
        <v>2</v>
      </c>
      <c r="B35" t="s">
        <v>94</v>
      </c>
      <c r="C35" t="s">
        <v>81</v>
      </c>
      <c r="D35" s="11">
        <v>0</v>
      </c>
      <c r="E35" t="s">
        <v>42</v>
      </c>
      <c r="F35" t="s">
        <v>41</v>
      </c>
    </row>
    <row r="36">
      <c r="A36">
        <v>2</v>
      </c>
      <c r="B36" t="s">
        <v>95</v>
      </c>
      <c r="C36" t="s">
        <v>81</v>
      </c>
      <c r="D36" s="11">
        <v>0</v>
      </c>
      <c r="E36" t="s">
        <v>42</v>
      </c>
      <c r="F36" t="s">
        <v>45</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97</v>
      </c>
      <c r="B1" t="s" s="2">
        <v>98</v>
      </c>
      <c r="C1" t="s" s="2">
        <v>99</v>
      </c>
      <c r="D1" t="s" s="2">
        <v>100</v>
      </c>
      <c r="E1" t="s" s="2">
        <v>101</v>
      </c>
      <c r="F1" t="s" s="2">
        <v>102</v>
      </c>
    </row>
    <row r="2">
      <c r="A2" t="s">
        <v>2</v>
      </c>
      <c r="B2">
        <v>1</v>
      </c>
      <c r="C2" t="s">
        <v>103</v>
      </c>
      <c r="D2" t="inlineStr" s="14">
        <is>
          <t>Mise en place du poste de travai - Vérifier les D.L.C.,peser les denrées,sélectionner le matériel nécessaire. - Laver et désinfecter le matériel et le poste de travail en suivant les protocoles.</t>
        </is>
      </c>
      <c r="E2" t="s" s="14"/>
      <c r="F2"/>
    </row>
    <row r="3">
      <c r="A3" t="s">
        <v>2</v>
      </c>
      <c r="B3">
        <v>2</v>
      </c>
      <c r="C3" t="s">
        <v>104</v>
      </c>
      <c r="D3" t="inlineStr" s="14">
        <is>
          <t>Préparations préliminaires - Confectionner la pâte à pizza,en suivant les indications de la recette. - Déconditionner les boîtes de sauce pizza suivant la procédure. - Débarrasser la sauce pizza dans une calotte.Filmer et réserver au froid. - Déconditionner la boîte d’olives en rondelles suivant la procédure. Égoutter et réserver au froid les olives dans un bac GN 1/1 H 65 perforé doublé d’un bac. - Couper en rondelles le fromages de chèvre.Réserver au froid en attente d’utilisation. - Déconditionner l’emmenthal et la mozzarella et les réserver séparément dans des calottes.</t>
        </is>
      </c>
      <c r="E3" t="s" s="14"/>
      <c r="F3" t="s">
        <v>105</v>
      </c>
    </row>
    <row r="4">
      <c r="A4" t="s">
        <v>2</v>
      </c>
      <c r="B4">
        <v>3</v>
      </c>
      <c r="C4" t="s">
        <v>106</v>
      </c>
      <c r="D4" t="inlineStr" s="14">
        <is>
          <t>Préparer les plaques de cuisson - Pour faire adhérer le papier sulfurisé aux plaques de cuisson,huiler légèrement la surface des plaques au pinceau. - Faire adhérer le papier sulfurisé taillé à la dimension de la plaque. - Huiler le papier et le saupoudrer d’herbes de Provence. - Ce travail peut être facilité par l’utilisation de tapis de cuisson antiadhésif.</t>
        </is>
      </c>
      <c r="E4" t="s" s="14"/>
      <c r="F4"/>
    </row>
    <row r="5">
      <c r="A5" t="s">
        <v>2</v>
      </c>
      <c r="B5">
        <v>4</v>
      </c>
      <c r="C5" t="s">
        <v>107</v>
      </c>
      <c r="D5" t="inlineStr" s="14">
        <is>
          <t>Abaisser la pâte à pizza - Détailler la pâte à pizza en pâtons égaux : - 13 de 1,750 kg pour les plaques de pâtisserie de 60 x 40. - 17 de 1,300 kg pour les plaques de pâtisserie GN 1/1. - Sur le marbre à pâtisserie fariné,faire des boules avec les pâtons. - Faire des abaisses à la taille des plaques avec les pâtons. - Enrouler l’abaisse autour du rouleau et développer l’abaisse sur la plaque. - Ajuster la pâte à la plaque et façonner l’abaisse en poussant la pâte sur les bords avec la paume de la main. - On peut festonner les bordures de l’abaisse en repliant successivement le bord sur lui-même,ou bien en le pinçant pour le faire onduler sous la pression du pouce et de l’index de la main gauche et de l’index de la main droite. - Ranger les plaques garnies sur l’échelle du four.</t>
        </is>
      </c>
      <c r="E5" t="s" s="14"/>
      <c r="F5"/>
    </row>
    <row r="6">
      <c r="A6" t="s">
        <v>2</v>
      </c>
      <c r="B6">
        <v>5</v>
      </c>
      <c r="C6" t="s">
        <v>108</v>
      </c>
      <c r="D6" t="inlineStr" s="14">
        <is>
          <t>Garnir les pizzas - Avec une louche,verser la quantité de sauce nécessaire sur chaque pizza. - À l’aide d’une spatule large,étaler la sauce sur toute la surface de la pâte. - Aromatiser la sauce avec un peu d’origan. - Garnir d’emmenthal râpé et de fromage de chèvre. - Terminer le garnissage par les olives et la mozzarella en cosettes (les cosettes de mozzarella fondent sans durcir,et pour cette raison terminer le garnissage des pizzas par la mozzarella).</t>
        </is>
      </c>
      <c r="E6" t="s" s="14"/>
      <c r="F6"/>
    </row>
    <row r="7">
      <c r="A7" t="s">
        <v>2</v>
      </c>
      <c r="B7">
        <v>6</v>
      </c>
      <c r="C7" t="s">
        <v>109</v>
      </c>
      <c r="D7" t="inlineStr" s="14">
        <is>
          <t>Cuire les pizzas - Préchauffer le four sur la position chaleur sèche à + 175°C. - Étager les plaques de pizza sur l’échelle de four. - Laisser se dégourdir la pâte à la température ambiante.La pâte doit être légèrement poussée. - Enfourner et cuire pendant 25 à 30 minutes environ.Vérifier la cuisson. - Respecter la procédure de fin de cuisson. - Stocker en armoire chaude et maintenir à + 63°C en attente de consommation. - Éventuellement donner un jet de vapeur ou humidifier l’enceinte du four lors de la cuisson.</t>
        </is>
      </c>
      <c r="E7" t="s" s="14"/>
      <c r="F7" t="s">
        <v>110</v>
      </c>
    </row>
    <row r="8">
      <c r="A8" t="s">
        <v>2</v>
      </c>
      <c r="B8">
        <v>7</v>
      </c>
      <c r="C8" t="s">
        <v>111</v>
      </c>
      <c r="D8" t="s" s="14">
        <v>112</v>
      </c>
      <c r="E8" t="s" s="14"/>
      <c r="F8"/>
    </row>
    <row r="9">
      <c r="A9" t="s">
        <v>2</v>
      </c>
      <c r="B9">
        <v>8</v>
      </c>
      <c r="C9"/>
      <c r="D9" t="s" s="14">
        <v>113</v>
      </c>
      <c r="E9" t="s" s="14"/>
      <c r="F9"/>
    </row>
    <row r="10">
      <c r="A10" t="s">
        <v>114</v>
      </c>
      <c r="B10"/>
      <c r="C10"/>
      <c r="D10" t="s">
        <v>115</v>
      </c>
      <c r="E10"/>
      <c r="F10"/>
    </row>
    <row r="11">
      <c r="A11" t="s">
        <v>116</v>
      </c>
      <c r="B11">
        <v>1</v>
      </c>
      <c r="C11" t="s">
        <v>103</v>
      </c>
      <c r="D11" t="inlineStr" s="14">
        <is>
          <t>Mise en place du poste de travail - Vérifier les D.L.C.,peser les denrées,sélectionner le matériel nécessaire. - Laver et désinfecter le matériel et le poste de travail en suivant les protocoles.</t>
        </is>
      </c>
      <c r="E11" t="s" s="14"/>
      <c r="F11"/>
    </row>
    <row r="12">
      <c r="A12" t="s">
        <v>116</v>
      </c>
      <c r="B12">
        <v>2</v>
      </c>
      <c r="C12" t="s">
        <v>117</v>
      </c>
      <c r="D12" t="inlineStr" s="14">
        <is>
          <t>Préparations préliminaires - Mettre les 50 cL d’huile d’olive dans une petite calotte. - Au pinceau,badigeonner légèrement à l’huile d’olive le tour de 12 plaques 60x40 ou 17 plaques GN 1/1.Faire une croix avec le pinceau huilé dans le milieu des plaques. - Appliquer et coller avec la paume de la main une feuille de papier sulfurisé sur les empreintes huilées des plaques. - Huiler le papier sulfurisé.Saupoudrer les herbes de Provence et l’origan sur le papier huilé. - On peut aussi utiliser des tapis de cuisson en silicone.</t>
        </is>
      </c>
      <c r="E12" t="s" s="14"/>
      <c r="F12"/>
    </row>
    <row r="13">
      <c r="A13" t="s">
        <v>116</v>
      </c>
      <c r="B13">
        <v>3</v>
      </c>
      <c r="C13" t="s">
        <v>104</v>
      </c>
      <c r="D13" t="inlineStr" s="14">
        <is>
          <t>Confectionner la pâte à pizza Méthode en directe - Dans une petite calotte,émietter la levure.Ajouter de la farine et entre vos mains, en les frottant les unes contre les autres,disperser la levure dans la farine. - Dans la cuve du batteur,mettre la farine,la levure et le sel fin. - Au crochet,en première vitesse,hydrater la farine en versant progressivement l’eau tiède en petit filet.Ajouter l’huile d’olive. - Pétrir la pâte afin d’obtenir une pâte homogène et souple. - En deuxième vitesse,donner du corps.La pâte doit se détacher des parois de la cuve. - Laisser reposer la pâte dans la cuve en donnant quelques tours.Elle va légèrement pousser. - Rabattre (rompre) la pâte en première vitesse. - Débarrasser la pâte sur le marbre fariné.</t>
        </is>
      </c>
      <c r="E13" t="s" s="14"/>
      <c r="F13"/>
    </row>
    <row r="14">
      <c r="A14" t="s">
        <v>116</v>
      </c>
      <c r="B14">
        <v>4</v>
      </c>
      <c r="C14" t="s">
        <v>118</v>
      </c>
      <c r="D14" t="inlineStr" s="14">
        <is>
          <t>Façonner la pâte à pizza - Détailler la pâte en pâtons réguliers de : - 1,750 kg pour une plaque de 60 x 40 = 8 parts pour une pizza en plat principal ou 24 portions pour un hors-d’œuvre. - 1,250 kg pour une plaque GN 1/1 = 6 parts de pizza en plat principal ou 18 portions pour un hors-d’œuvre. - Bouler chaque pâton.Avec la paume des mains,ramener les bords vers le centre de la boule.Presser la boule entre les mains pour lisser et rendre la pâte compacte. - Ovaliser chaque boule.Au rouleau,abaisser chaque pâton de la taille des plaques choisies. - Enrouler l’abaisse de pâte autour du rouleau. - Développer et centrer l’abaisse sur une plaque garnie de papier huilé et parfumée aux herbes de Provence. - Si la pâte est encore trop molle et trop élastique,stocker la plaque avec l’abaisse au congélateur pendant 10 minutes environ. - La pâte raffermie par le froid,finir le façonnage de l’abaisse avec la paume de la main pour garnir toute la surface de la plaque en l’étirant et en l’ajustant sur les bords de la plaque.</t>
        </is>
      </c>
      <c r="E14" t="s" s="14"/>
      <c r="F14" t="s">
        <v>119</v>
      </c>
    </row>
    <row r="15">
      <c r="A15" t="s">
        <v>116</v>
      </c>
      <c r="B15">
        <v>5</v>
      </c>
      <c r="C15" t="s">
        <v>107</v>
      </c>
      <c r="D15" t="inlineStr" s="14">
        <is>
          <t>Suggestions - On peut surgeler les abaisses de pizza sur leur feuille de papier sulfurisée.Indiquer la traçabilité et la date de congélation. - On peut ensuite les empiler et les filmer pour les conserver et les utiliser à la demande. - Cette pâte sert pour la fabrication des pissaladières,des pizza,des fougasses,des calzone,etc.</t>
        </is>
      </c>
      <c r="E15" t="s" s="14"/>
      <c r="F15"/>
    </row>
    <row r="16">
      <c r="A16" t="s">
        <v>120</v>
      </c>
      <c r="B16"/>
      <c r="C16"/>
      <c r="D16" t="s">
        <v>115</v>
      </c>
      <c r="E16"/>
      <c r="F1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7"/>
  <cols>
    <col min="1" max="1" width="22" customWidth="1"/>
    <col min="2" max="2" width="52" customWidth="1"/>
  </cols>
  <sheetData>
    <row r="1" customHeight="1" ht="24">
      <c r="A1" t="s" s="7">
        <v>121</v>
      </c>
      <c r="B1"/>
      <c r="C1"/>
      <c r="D1"/>
    </row>
    <row r="2">
      <c r="A2" t="str" s="15">
        <f>"GRO_CDC_031 · GRO.ENT.CH · référence : "&amp;Besoins!B3&amp;" "&amp;Besoins!C3&amp;" · multiplicateur réglable sur la feuille ""Besoins"""</f>
        <v>GRO_CDC_031 · GRO.ENT.CH · référence : 100 pc · multiplicateur réglable sur la feuille </v>
      </c>
      <c r="B2"/>
      <c r="C2"/>
      <c r="D2"/>
    </row>
    <row r="3">
      <c r="A3"/>
      <c r="B3"/>
      <c r="C3"/>
      <c r="D3"/>
    </row>
    <row r="4">
      <c r="A4" t="s" s="16">
        <v>122</v>
      </c>
      <c r="B4"/>
      <c r="C4"/>
      <c r="D4"/>
    </row>
    <row r="5">
      <c r="A5" t="s" s="17">
        <v>123</v>
      </c>
      <c r="B5" t="str" s="14">
        <f>"[METTRE EN PLACE] "&amp;Procedure!D2</f>
        <v>[METTRE EN PLACE] Mise en place du poste de travai - Vérifier les D.L.C.,peser les denrées,sélectionner le matériel nécessaire. - Laver et désinfecter le matériel et le poste de travail en suivant les protocoles.</v>
      </c>
      <c r="C5"/>
      <c r="D5"/>
    </row>
    <row r="6">
      <c r="A6" t="s" s="17">
        <v>124</v>
      </c>
      <c r="B6" t="str" s="14">
        <f>"[CONFECTIONNER] "&amp;Procedure!D3</f>
        <v>[CONFECTIONNER] Préparations préliminaires - Confectionner la pâte à pizza,en suivant les indications de la recette. - Déconditionner les boîtes de sauce pizza suivant la procédure. - Débarrasser la sauce pizza dans une calotte.Filmer et réserver au froid. - Déconditionner la boîte d’olives en rondelles suivant la procédure. Égoutter et réserver au froid les olives dans un bac GN 1/1 H 65 perforé doublé d’un bac. - Couper en rondelles le fromages de chèvre.Réserver au froid en attente d’utilisation. - Déconditionner l’emmenthal et la mozzarella et les réserver séparément dans des calottes.</v>
      </c>
      <c r="C6"/>
      <c r="D6"/>
    </row>
    <row r="7">
      <c r="A7" t="s" s="17">
        <v>125</v>
      </c>
      <c r="B7" t="str" s="14">
        <f>"[PRÉPARER] "&amp;Procedure!D4</f>
        <v>[PRÉPARER] Préparer les plaques de cuisson - Pour faire adhérer le papier sulfurisé aux plaques de cuisson,huiler légèrement la surface des plaques au pinceau. - Faire adhérer le papier sulfurisé taillé à la dimension de la plaque. - Huiler le papier et le saupoudrer d’herbes de Provence. - Ce travail peut être facilité par l’utilisation de tapis de cuisson antiadhésif.</v>
      </c>
      <c r="C7"/>
      <c r="D7"/>
    </row>
    <row r="8">
      <c r="A8" t="s" s="17">
        <v>126</v>
      </c>
      <c r="B8" t="str" s="14">
        <f>"[ABAISSER] "&amp;Procedure!D5</f>
        <v>[ABAISSER] Abaisser la pâte à pizza - Détailler la pâte à pizza en pâtons égaux : - 13 de 1,750 kg pour les plaques de pâtisserie de 60 x 40. - 17 de 1,300 kg pour les plaques de pâtisserie GN 1/1. - Sur le marbre à pâtisserie fariné,faire des boules avec les pâtons. - Faire des abaisses à la taille des plaques avec les pâtons. - Enrouler l’abaisse autour du rouleau et développer l’abaisse sur la plaque. - Ajuster la pâte à la plaque et façonner l’abaisse en poussant la pâte sur les bords avec la paume de la main. - On peut festonner les bordures de l’abaisse en repliant successivement le bord sur lui-même,ou bien en le pinçant pour le faire onduler sous la pression du pouce et de l’index de la main gauche et de l’index de la main droite. - Ranger les plaques garnies sur l’échelle du four.</v>
      </c>
      <c r="C8"/>
      <c r="D8"/>
    </row>
    <row r="9">
      <c r="A9" t="s" s="17">
        <v>127</v>
      </c>
      <c r="B9" t="str" s="14">
        <f>"[FOURRER] "&amp;Procedure!D6</f>
        <v>[FOURRER] Garnir les pizzas - Avec une louche,verser la quantité de sauce nécessaire sur chaque pizza. - À l’aide d’une spatule large,étaler la sauce sur toute la surface de la pâte. - Aromatiser la sauce avec un peu d’origan. - Garnir d’emmenthal râpé et de fromage de chèvre. - Terminer le garnissage par les olives et la mozzarella en cosettes (les cosettes de mozzarella fondent sans durcir,et pour cette raison terminer le garnissage des pizzas par la mozzarella).</v>
      </c>
      <c r="C9"/>
      <c r="D9"/>
    </row>
    <row r="10">
      <c r="A10" t="s" s="17">
        <v>128</v>
      </c>
      <c r="B10" t="str" s="14">
        <f>"[CUIRE] "&amp;Procedure!D7</f>
        <v>[CUIRE] Cuire les pizzas - Préchauffer le four sur la position chaleur sèche à + 175°C. - Étager les plaques de pizza sur l’échelle de four. - Laisser se dégourdir la pâte à la température ambiante.La pâte doit être légèrement poussée. - Enfourner et cuire pendant 25 à 30 minutes environ.Vérifier la cuisson. - Respecter la procédure de fin de cuisson. - Stocker en armoire chaude et maintenir à + 63°C en attente de consommation. - Éventuellement donner un jet de vapeur ou humidifier l’enceinte du four lors de la cuisson.</v>
      </c>
      <c r="C10"/>
      <c r="D10"/>
    </row>
    <row r="11">
      <c r="A11" t="s" s="17">
        <v>129</v>
      </c>
      <c r="B11" t="str" s="14">
        <f>"[DRESSER] "&amp;Procedure!D8</f>
        <v>[DRESSER] Dresser et servir - Détailler les plaques de 60 x 40 en 8 portions et les plaques GN 1/1 en 6portions.</v>
      </c>
      <c r="C11"/>
      <c r="D11"/>
    </row>
    <row r="12">
      <c r="A12" t="s" s="17">
        <v>130</v>
      </c>
      <c r="B12" t="str" s="14">
        <f>Procedure!D9</f>
        <v>Suggestions - La sauce pizza peut être améliorée par une tombée d’oignons et divers aromates. - Les pizzas peuvent être garnies de différentes manières.</v>
      </c>
      <c r="C12"/>
      <c r="D12"/>
    </row>
    <row r="13">
      <c r="A13"/>
      <c r="B13"/>
      <c r="C13"/>
      <c r="D13"/>
    </row>
    <row r="14">
      <c r="A14" t="s" s="16">
        <v>131</v>
      </c>
      <c r="B14"/>
      <c r="C14"/>
      <c r="D14"/>
    </row>
    <row r="15">
      <c r="A15"/>
      <c r="B15" t="s" s="18">
        <v>115</v>
      </c>
      <c r="C15"/>
      <c r="D15"/>
    </row>
    <row r="16">
      <c r="A16"/>
      <c r="B16"/>
      <c r="C16"/>
      <c r="D16"/>
    </row>
    <row r="17">
      <c r="A17" t="s" s="16">
        <v>132</v>
      </c>
      <c r="B17"/>
      <c r="C17"/>
      <c r="D17"/>
    </row>
    <row r="18">
      <c r="A18" t="s" s="17">
        <v>123</v>
      </c>
      <c r="B18" t="str" s="14">
        <f>"[METTRE EN PLACE] "&amp;Procedure!D11</f>
        <v>[METTRE EN PLACE] Mise en place du poste de travail - Vérifier les D.L.C.,peser les denrées,sélectionner le matériel nécessaire. - Laver et désinfecter le matériel et le poste de travail en suivant les protocoles.</v>
      </c>
      <c r="C18"/>
      <c r="D18"/>
    </row>
    <row r="19">
      <c r="A19" t="s" s="17">
        <v>124</v>
      </c>
      <c r="B19" t="str" s="14">
        <f>"[METTRE] "&amp;Procedure!D12</f>
        <v>[METTRE] Préparations préliminaires - Mettre les 50 cL d’huile d’olive dans une petite calotte. - Au pinceau,badigeonner légèrement à l’huile d’olive le tour de 12 plaques 60x40 ou 17 plaques GN 1/1.Faire une croix avec le pinceau huilé dans le milieu des plaques. - Appliquer et coller avec la paume de la main une feuille de papier sulfurisé sur les empreintes huilées des plaques. - Huiler le papier sulfurisé.Saupoudrer les herbes de Provence et l’origan sur le papier huilé. - On peut aussi utiliser des tapis de cuisson en silicone.</v>
      </c>
      <c r="C19"/>
      <c r="D19"/>
    </row>
    <row r="20">
      <c r="A20" t="s" s="17">
        <v>125</v>
      </c>
      <c r="B20" t="str" s="14">
        <f>"[CONFECTIONNER] "&amp;Procedure!D13</f>
        <v>[CONFECTIONNER] Confectionner la pâte à pizza Méthode en directe - Dans une petite calotte,émietter la levure.Ajouter de la farine et entre vos mains, en les frottant les unes contre les autres,disperser la levure dans la farine. - Dans la cuve du batteur,mettre la farine,la levure et le sel fin. - Au crochet,en première vitesse,hydrater la farine en versant progressivement l’eau tiède en petit filet.Ajouter l’huile d’olive. - Pétrir la pâte afin d’obtenir une pâte homogène et souple. - En deuxième vitesse,donner du corps.La pâte doit se détacher des parois de la cuve. - Laisser reposer la pâte dans la cuve en donnant quelques tours.Elle va légèrement pousser. - Rabattre (rompre) la pâte en première vitesse. - Débarrasser la pâte sur le marbre fariné.</v>
      </c>
      <c r="C20"/>
      <c r="D20"/>
    </row>
    <row r="21">
      <c r="A21" t="s" s="17">
        <v>126</v>
      </c>
      <c r="B21" t="str" s="14">
        <f>"[FAÇONNER] "&amp;Procedure!D14</f>
        <v>[FAÇONNER] Façonner la pâte à pizza - Détailler la pâte en pâtons réguliers de : - 1,750 kg pour une plaque de 60 x 40 = 8 parts pour une pizza en plat principal ou 24 portions pour un hors-d’œuvre. - 1,250 kg pour une plaque GN 1/1 = 6 parts de pizza en plat principal ou 18 portions pour un hors-d’œuvre. - Bouler chaque pâton.Avec la paume des mains,ramener les bords vers le centre de la boule.Presser la boule entre les mains pour lisser et rendre la pâte compacte. - Ovaliser chaque boule.Au rouleau,abaisser chaque pâton de la taille des plaques choisies. - Enrouler l’abaisse de pâte autour du rouleau. - Développer et centrer l’abaisse sur une plaque garnie de papier huilé et parfumée aux herbes de Provence. - Si la pâte est encore trop molle et trop élastique,stocker la plaque avec l’abaisse au congélateur pendant 10 minutes environ. - La pâte raffermie par le froid,finir le façonnage de l’abaisse avec la paume de la main pour garnir toute la surface de la plaque en l’étirant et en l’ajustant sur les bords de la plaque.</v>
      </c>
      <c r="C21"/>
      <c r="D21"/>
    </row>
    <row r="22">
      <c r="A22" t="s" s="17">
        <v>127</v>
      </c>
      <c r="B22" t="str" s="14">
        <f>"[ABAISSER] "&amp;Procedure!D15</f>
        <v>[ABAISSER] Suggestions - On peut surgeler les abaisses de pizza sur leur feuille de papier sulfurisée.Indiquer la traçabilité et la date de congélation. - On peut ensuite les empiler et les filmer pour les conserver et les utiliser à la demande. - Cette pâte sert pour la fabrication des pissaladières,des pizza,des fougasses,des calzone,etc.</v>
      </c>
      <c r="C22"/>
      <c r="D22"/>
    </row>
    <row r="23">
      <c r="A23"/>
      <c r="B23"/>
      <c r="C23"/>
      <c r="D23"/>
    </row>
    <row r="24">
      <c r="A24" t="s" s="16">
        <v>133</v>
      </c>
      <c r="B24"/>
      <c r="C24"/>
      <c r="D24"/>
    </row>
    <row r="25">
      <c r="A25"/>
      <c r="B25" t="s" s="18">
        <v>115</v>
      </c>
      <c r="C25"/>
      <c r="D25"/>
    </row>
    <row r="26">
      <c r="A26"/>
      <c r="B26"/>
      <c r="C26"/>
      <c r="D26"/>
    </row>
    <row r="27">
      <c r="A27" t="s" s="19">
        <v>21</v>
      </c>
      <c r="B27"/>
      <c r="C27"/>
      <c r="D27"/>
    </row>
  </sheetData>
  <sheetProtection sheet="1"/>
  <mergeCells count="22">
    <mergeCell ref="A1:D1"/>
    <mergeCell ref="A2:D2"/>
    <mergeCell ref="A4:D4"/>
    <mergeCell ref="B5:D5"/>
    <mergeCell ref="B6:D6"/>
    <mergeCell ref="B7:D7"/>
    <mergeCell ref="B8:D8"/>
    <mergeCell ref="B9:D9"/>
    <mergeCell ref="B10:D10"/>
    <mergeCell ref="B11:D11"/>
    <mergeCell ref="B12:D12"/>
    <mergeCell ref="A14:D14"/>
    <mergeCell ref="B15:D15"/>
    <mergeCell ref="A17:D17"/>
    <mergeCell ref="B18:D18"/>
    <mergeCell ref="B19:D19"/>
    <mergeCell ref="B20:D20"/>
    <mergeCell ref="B21:D21"/>
    <mergeCell ref="B22:D22"/>
    <mergeCell ref="A24:D24"/>
    <mergeCell ref="B25:D25"/>
    <mergeCell ref="A27:D2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2026-09-15T14:06:58Z</dcterms:created>
  <dc:title>PIZZA AUX TROIS FROMAGES</dc:title>
  <dc:subject/>
  <dc:creator>CUIS.web</dc:creator>
  <cp:lastModifiedBy/>
  <cp:keywords/>
  <dc:description>Export automatique — moteur récursif d'origine : Bernard Vandendaele</dc:description>
  <cp:category/>
  <dc:language>en-US</dc:language>
  <dcterms:modified xsi:type="dcterms:W3CDTF">2026-09-15T14:06:58Z</dcterms:modified>
  <cp:revision>1</cp:revision>
</cp:coreProperties>
</file>