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<sst xmlns="http://schemas.openxmlformats.org/spreadsheetml/2006/main" count="119" uniqueCount="119">
  <si>
    <t>Fiche technique</t>
  </si>
  <si>
    <t>Nom</t>
  </si>
  <si>
    <t>FOUACE AUX OLIVES</t>
  </si>
  <si>
    <t>Code</t>
  </si>
  <si>
    <t>GRO_CDC_027</t>
  </si>
  <si>
    <t>Classe</t>
  </si>
  <si>
    <t>Entrées chaudes collectivité (GRO.ENT.CH)</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</si>
  <si>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</si>
  <si>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</si>
  <si>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</si>
  <si>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</si>
  <si>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</si>
  <si>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</si>
  <si>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</si>
  <si>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</si>
  <si>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</si>
  <si>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</si>
  <si>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</si>
  <si>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</si>
  <si>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</si>
  <si>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</si>
  <si>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</si>
  <si>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</si>
  <si>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</si>
  <si>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</si>
  <si>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</si>
  <si>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</si>
  <si>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</si>
  <si>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</si>
  <si>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</si>
  <si>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</si>
  <si>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RNM100732</t>
  </si>
  <si>
    <t>Poitrine fumée n°1</t>
  </si>
  <si>
    <t>Charcuterie</t>
  </si>
  <si>
    <t>kg</t>
  </si>
  <si>
    <t>CONS-OLIVE-NOIRE</t>
  </si>
  <si>
    <t>Olives noires dénoyautées bocal</t>
  </si>
  <si>
    <t>Conserves de légumes</t>
  </si>
  <si>
    <t>00000061</t>
  </si>
  <si>
    <t>EAU</t>
  </si>
  <si>
    <t>Matières diverses (à trier)</t>
  </si>
  <si>
    <t>lt</t>
  </si>
  <si>
    <t>HER-ORIGAN</t>
  </si>
  <si>
    <t>Origan séché</t>
  </si>
  <si>
    <t>Herbes aromatiques séchées</t>
  </si>
  <si>
    <t>HER-THYM</t>
  </si>
  <si>
    <t>Thym séché</t>
  </si>
  <si>
    <t>MEL-HERBES-PRO</t>
  </si>
  <si>
    <t>Herbes de Provence</t>
  </si>
  <si>
    <t>Mélanges et épices composées</t>
  </si>
  <si>
    <t>FAR-T55</t>
  </si>
  <si>
    <t>Farine de blé T55</t>
  </si>
  <si>
    <t>Farines de blé</t>
  </si>
  <si>
    <t>HUI-OLIVE-VP</t>
  </si>
  <si>
    <t>Huile d'olive vierge pure</t>
  </si>
  <si>
    <t>Huiles végétales</t>
  </si>
  <si>
    <t>RNM0200155</t>
  </si>
  <si>
    <t>EMMENTAL 1 kg rapé</t>
  </si>
  <si>
    <t>Fromages</t>
  </si>
  <si>
    <t>LEV-FRAICHE</t>
  </si>
  <si>
    <t>Levure fraîche de boulanger</t>
  </si>
  <si>
    <t>Levures et agents levants</t>
  </si>
  <si>
    <t>SEL-FIN</t>
  </si>
  <si>
    <t>Sel fin de cuisine</t>
  </si>
  <si>
    <t>Sels et condiments de base</t>
  </si>
  <si>
    <t>Total</t>
  </si>
  <si>
    <t>Niveau</t>
  </si>
  <si>
    <t>Composant</t>
  </si>
  <si>
    <t>Type</t>
  </si>
  <si>
    <t>Quantité (pour 100 pc)</t>
  </si>
  <si>
    <t>recette</t>
  </si>
  <si>
    <t>Entrées chaudes collectivité</t>
  </si>
  <si>
    <t xml:space="preserve">    ↳ PÂTE À PIZZA</t>
  </si>
  <si>
    <t>Préparations de base collectivité</t>
  </si>
  <si>
    <t xml:space="preserve">        ↳ Farine de blé T55</t>
  </si>
  <si>
    <t>matiere</t>
  </si>
  <si>
    <t xml:space="preserve">        ↳ EAU</t>
  </si>
  <si>
    <t xml:space="preserve">        ↳ Huile d'olive vierge pure</t>
  </si>
  <si>
    <t xml:space="preserve">        ↳ Levure fraîche de boulanger</t>
  </si>
  <si>
    <t xml:space="preserve">        ↳ Sel fin de cuisine</t>
  </si>
  <si>
    <t xml:space="preserve">        ↳ Herbes de Provence</t>
  </si>
  <si>
    <t xml:space="preserve">        ↳ Origan séché</t>
  </si>
  <si>
    <t xml:space="preserve">    ↳ EMMENTAL 1 kg rapé</t>
  </si>
  <si>
    <t xml:space="preserve">    ↳ Olives noires dénoyautées bocal</t>
  </si>
  <si>
    <t xml:space="preserve">    ↳ Poitrine fumée n°1</t>
  </si>
  <si>
    <t xml:space="preserve">    ↳ Thym séché</t>
  </si>
  <si>
    <t xml:space="preserve">    ↳ Origan séché</t>
  </si>
  <si>
    <t xml:space="preserve">    ↳ Herbes de Provence</t>
  </si>
  <si>
    <t xml:space="preserve">    ↳ Huile d'olive vierge pure</t>
  </si>
  <si>
    <t>Recette</t>
  </si>
  <si>
    <t>#</t>
  </si>
  <si>
    <t>Verbe</t>
  </si>
  <si>
    <t>Étape</t>
  </si>
  <si>
    <t>Précision technique</t>
  </si>
  <si>
    <t>Durée</t>
  </si>
  <si>
    <t>METTRE EN PLACE</t>
  </si>
  <si>
    <t>PINCER</t>
  </si>
  <si>
    <t>85 min (cuisson)</t>
  </si>
  <si>
    <t>FAÇONNER</t>
  </si>
  <si>
    <t>FOURRER</t>
  </si>
  <si>
    <t>CUIRE</t>
  </si>
  <si>
    <t>30 min (repos)</t>
  </si>
  <si>
    <t>DRESSER</t>
  </si>
  <si>
    <t>Dresser et servir - Découper chaque fouace en 20 ou 24 parts.</t>
  </si>
  <si>
    <t>PÂTE À PIZZA</t>
  </si>
  <si>
    <t>METTRE</t>
  </si>
  <si>
    <t>CONFECTIONNER</t>
  </si>
  <si>
    <t>10 min (prepa)</t>
  </si>
  <si>
    <t>ABAISSER</t>
  </si>
  <si>
    <t>Fiche technique — FOUACE AUX OLIVES</t>
  </si>
  <si>
    <t>FOUACE AUX OLIVES  GRO_CDC_027</t>
  </si>
  <si>
    <t>1.</t>
  </si>
  <si>
    <t>2.</t>
  </si>
  <si>
    <t>3.</t>
  </si>
  <si>
    <t>4.</t>
  </si>
  <si>
    <t>5.</t>
  </si>
  <si>
    <t>6.</t>
  </si>
  <si>
    <t>7.</t>
  </si>
  <si>
    <t>↳ PÂTE À PIZZA  GRO_CDC_213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</si>
</sst>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28.890115</v>
      </c>
    </row>
    <row r="12">
      <c r="A12" t="s" s="3">
        <v>16</v>
      </c>
      <c r="B12" s="4">
        <v>0.28890115</v>
      </c>
    </row>
    <row r="13">
      <c r="A13"/>
      <c r="B13"/>
    </row>
    <row r="14">
      <c r="A14" t="s" s="5">
        <v>17</v>
      </c>
      <c r="B14" t="s" s="5">
        <v>14</v>
      </c>
    </row>
    <row r="15">
      <c r="A15" t="s" s="5">
        <v>18</v>
      </c>
      <c r="B15" s="6">
        <v>28.890115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0.8</v>
      </c>
      <c r="E7" s="11">
        <f>D7*$B$2</f>
        <v>0.8</v>
      </c>
      <c r="F7" t="s">
        <v>34</v>
      </c>
      <c r="G7" s="4">
        <f>E7*10.69</f>
        <v>8.552</v>
      </c>
    </row>
    <row r="8">
      <c r="A8" t="s">
        <v>35</v>
      </c>
      <c r="B8" t="s">
        <v>36</v>
      </c>
      <c r="C8" t="s">
        <v>37</v>
      </c>
      <c r="D8" s="9">
        <v>1</v>
      </c>
      <c r="E8" s="11">
        <f>D8*$B$2</f>
        <v>1</v>
      </c>
      <c r="F8" t="s">
        <v>34</v>
      </c>
      <c r="G8" s="4">
        <f>E8*4.8</f>
        <v>4.8</v>
      </c>
    </row>
    <row r="9">
      <c r="A9" t="s" s="12">
        <v>38</v>
      </c>
      <c r="B9" t="s">
        <v>39</v>
      </c>
      <c r="C9" t="s">
        <v>40</v>
      </c>
      <c r="D9" s="9">
        <v>0.075</v>
      </c>
      <c r="E9" s="11">
        <f>D9*$B$2</f>
        <v>0.075</v>
      </c>
      <c r="F9" t="s">
        <v>41</v>
      </c>
      <c r="G9" s="4">
        <f>E9*0.003</f>
        <v>0.000225</v>
      </c>
    </row>
    <row r="10">
      <c r="A10" t="s">
        <v>42</v>
      </c>
      <c r="B10" t="s">
        <v>43</v>
      </c>
      <c r="C10" t="s">
        <v>44</v>
      </c>
      <c r="D10" s="9">
        <v>0.0502</v>
      </c>
      <c r="E10" s="11">
        <f>D10*$B$2</f>
        <v>0.0502</v>
      </c>
      <c r="F10" t="s">
        <v>34</v>
      </c>
      <c r="G10" s="4">
        <f>E10*8</f>
        <v>0.4016</v>
      </c>
    </row>
    <row r="11">
      <c r="A11" t="s">
        <v>45</v>
      </c>
      <c r="B11" t="s">
        <v>46</v>
      </c>
      <c r="C11" t="s">
        <v>44</v>
      </c>
      <c r="D11" s="9">
        <v>0.05</v>
      </c>
      <c r="E11" s="11">
        <f>D11*$B$2</f>
        <v>0.05</v>
      </c>
      <c r="F11" t="s">
        <v>34</v>
      </c>
      <c r="G11" s="4">
        <f>E11*8.5</f>
        <v>0.425</v>
      </c>
    </row>
    <row r="12">
      <c r="A12" t="s">
        <v>47</v>
      </c>
      <c r="B12" t="s">
        <v>48</v>
      </c>
      <c r="C12" t="s">
        <v>49</v>
      </c>
      <c r="D12" s="9">
        <v>0.10075</v>
      </c>
      <c r="E12" s="11">
        <f>D12*$B$2</f>
        <v>0.10075</v>
      </c>
      <c r="F12" t="s">
        <v>34</v>
      </c>
      <c r="G12" s="4">
        <f>E12*9.5</f>
        <v>0.957125</v>
      </c>
    </row>
    <row r="13">
      <c r="A13" t="s">
        <v>50</v>
      </c>
      <c r="B13" t="s">
        <v>51</v>
      </c>
      <c r="C13" t="s">
        <v>52</v>
      </c>
      <c r="D13" s="9">
        <v>0.125</v>
      </c>
      <c r="E13" s="11">
        <f>D13*$B$2</f>
        <v>0.125</v>
      </c>
      <c r="F13" t="s">
        <v>34</v>
      </c>
      <c r="G13" s="4">
        <f>E13*0.56</f>
        <v>0.07</v>
      </c>
    </row>
    <row r="14">
      <c r="A14" t="s">
        <v>53</v>
      </c>
      <c r="B14" t="s">
        <v>54</v>
      </c>
      <c r="C14" t="s">
        <v>55</v>
      </c>
      <c r="D14" s="9">
        <v>0.2625</v>
      </c>
      <c r="E14" s="11">
        <f>D14*$B$2</f>
        <v>0.2625</v>
      </c>
      <c r="F14" t="s">
        <v>41</v>
      </c>
      <c r="G14" s="4">
        <f>E14*5.8</f>
        <v>1.5225</v>
      </c>
    </row>
    <row r="15">
      <c r="A15" t="s">
        <v>56</v>
      </c>
      <c r="B15" t="s">
        <v>57</v>
      </c>
      <c r="C15" t="s">
        <v>58</v>
      </c>
      <c r="D15" s="9">
        <v>1.5</v>
      </c>
      <c r="E15" s="11">
        <f>D15*$B$2</f>
        <v>1.5</v>
      </c>
      <c r="F15" t="s">
        <v>34</v>
      </c>
      <c r="G15" s="4">
        <f>E15*8.1</f>
        <v>12.15</v>
      </c>
    </row>
    <row r="16">
      <c r="A16" t="s">
        <v>59</v>
      </c>
      <c r="B16" t="s">
        <v>60</v>
      </c>
      <c r="C16" t="s">
        <v>61</v>
      </c>
      <c r="D16" s="9">
        <v>0.005</v>
      </c>
      <c r="E16" s="11">
        <f>D16*$B$2</f>
        <v>0.005</v>
      </c>
      <c r="F16" t="s">
        <v>34</v>
      </c>
      <c r="G16" s="4">
        <f>E16*2.2</f>
        <v>0.011</v>
      </c>
    </row>
    <row r="17">
      <c r="A17" t="s">
        <v>62</v>
      </c>
      <c r="B17" t="s">
        <v>63</v>
      </c>
      <c r="C17" t="s">
        <v>64</v>
      </c>
      <c r="D17" s="9">
        <v>0.0019</v>
      </c>
      <c r="E17" s="11">
        <f>D17*$B$2</f>
        <v>0.0019</v>
      </c>
      <c r="F17" t="s">
        <v>34</v>
      </c>
      <c r="G17" s="4">
        <f>E17*0.35</f>
        <v>0.000665</v>
      </c>
    </row>
    <row r="18">
      <c r="A18"/>
      <c r="B18"/>
      <c r="C18"/>
      <c r="D18"/>
      <c r="E18"/>
      <c r="F18" t="s" s="3">
        <v>65</v>
      </c>
      <c r="G18" s="13">
        <f>SUM(G7:G17)</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66</v>
      </c>
      <c r="B1" t="s" s="2">
        <v>67</v>
      </c>
      <c r="C1" t="s" s="2">
        <v>68</v>
      </c>
      <c r="D1" t="s" s="2">
        <v>69</v>
      </c>
      <c r="E1" t="s" s="2">
        <v>29</v>
      </c>
      <c r="F1" t="s" s="2">
        <v>5</v>
      </c>
    </row>
    <row r="2">
      <c r="A2">
        <v>0</v>
      </c>
      <c r="B2" t="s">
        <v>2</v>
      </c>
      <c r="C2" t="s">
        <v>70</v>
      </c>
      <c r="D2" s="11">
        <v>100</v>
      </c>
      <c r="E2" t="s">
        <v>24</v>
      </c>
      <c r="F2" t="s">
        <v>71</v>
      </c>
    </row>
    <row r="3">
      <c r="A3">
        <v>1</v>
      </c>
      <c r="B3" t="s">
        <v>72</v>
      </c>
      <c r="C3" t="s">
        <v>70</v>
      </c>
      <c r="D3" s="11">
        <v>1</v>
      </c>
      <c r="E3" t="s">
        <v>24</v>
      </c>
      <c r="F3" t="s">
        <v>73</v>
      </c>
    </row>
    <row r="4">
      <c r="A4">
        <v>2</v>
      </c>
      <c r="B4" t="s">
        <v>74</v>
      </c>
      <c r="C4" t="s">
        <v>75</v>
      </c>
      <c r="D4" s="11">
        <v>0.125</v>
      </c>
      <c r="E4" t="s">
        <v>34</v>
      </c>
      <c r="F4" t="s">
        <v>52</v>
      </c>
    </row>
    <row r="5">
      <c r="A5">
        <v>2</v>
      </c>
      <c r="B5" t="s">
        <v>76</v>
      </c>
      <c r="C5" t="s">
        <v>75</v>
      </c>
      <c r="D5" s="11">
        <v>0.075</v>
      </c>
      <c r="E5" t="s">
        <v>41</v>
      </c>
      <c r="F5" t="s">
        <v>40</v>
      </c>
    </row>
    <row r="6">
      <c r="A6">
        <v>2</v>
      </c>
      <c r="B6" t="s">
        <v>77</v>
      </c>
      <c r="C6" t="s">
        <v>75</v>
      </c>
      <c r="D6" s="11">
        <v>0.013</v>
      </c>
      <c r="E6" t="s">
        <v>41</v>
      </c>
      <c r="F6" t="s">
        <v>55</v>
      </c>
    </row>
    <row r="7">
      <c r="A7">
        <v>2</v>
      </c>
      <c r="B7" t="s">
        <v>78</v>
      </c>
      <c r="C7" t="s">
        <v>75</v>
      </c>
      <c r="D7" s="11">
        <v>0.005</v>
      </c>
      <c r="E7" t="s">
        <v>34</v>
      </c>
      <c r="F7" t="s">
        <v>61</v>
      </c>
    </row>
    <row r="8">
      <c r="A8">
        <v>2</v>
      </c>
      <c r="B8" t="s">
        <v>79</v>
      </c>
      <c r="C8" t="s">
        <v>75</v>
      </c>
      <c r="D8" s="11">
        <v>0.002</v>
      </c>
      <c r="E8" t="s">
        <v>34</v>
      </c>
      <c r="F8" t="s">
        <v>64</v>
      </c>
    </row>
    <row r="9">
      <c r="A9">
        <v>2</v>
      </c>
      <c r="B9" t="s">
        <v>80</v>
      </c>
      <c r="C9" t="s">
        <v>75</v>
      </c>
      <c r="D9" s="11">
        <v>0.001</v>
      </c>
      <c r="E9" t="s">
        <v>34</v>
      </c>
      <c r="F9" t="s">
        <v>49</v>
      </c>
    </row>
    <row r="10">
      <c r="A10">
        <v>2</v>
      </c>
      <c r="B10" t="s">
        <v>81</v>
      </c>
      <c r="C10" t="s">
        <v>75</v>
      </c>
      <c r="D10" s="11">
        <v>0</v>
      </c>
      <c r="E10" t="s">
        <v>34</v>
      </c>
      <c r="F10" t="s">
        <v>44</v>
      </c>
    </row>
    <row r="11">
      <c r="A11">
        <v>1</v>
      </c>
      <c r="B11" t="s">
        <v>82</v>
      </c>
      <c r="C11" t="s">
        <v>75</v>
      </c>
      <c r="D11" s="11">
        <v>1.5</v>
      </c>
      <c r="E11" t="s">
        <v>34</v>
      </c>
      <c r="F11" t="s">
        <v>58</v>
      </c>
    </row>
    <row r="12">
      <c r="A12">
        <v>1</v>
      </c>
      <c r="B12" t="s">
        <v>83</v>
      </c>
      <c r="C12" t="s">
        <v>75</v>
      </c>
      <c r="D12" s="11">
        <v>1</v>
      </c>
      <c r="E12" t="s">
        <v>34</v>
      </c>
      <c r="F12" t="s">
        <v>37</v>
      </c>
    </row>
    <row r="13">
      <c r="A13">
        <v>1</v>
      </c>
      <c r="B13" t="s">
        <v>84</v>
      </c>
      <c r="C13" t="s">
        <v>75</v>
      </c>
      <c r="D13" s="11">
        <v>0.8</v>
      </c>
      <c r="E13" t="s">
        <v>34</v>
      </c>
      <c r="F13" t="s">
        <v>33</v>
      </c>
    </row>
    <row r="14">
      <c r="A14">
        <v>1</v>
      </c>
      <c r="B14" t="s">
        <v>85</v>
      </c>
      <c r="C14" t="s">
        <v>75</v>
      </c>
      <c r="D14" s="11">
        <v>0.05</v>
      </c>
      <c r="E14" t="s">
        <v>34</v>
      </c>
      <c r="F14" t="s">
        <v>44</v>
      </c>
    </row>
    <row r="15">
      <c r="A15">
        <v>1</v>
      </c>
      <c r="B15" t="s">
        <v>86</v>
      </c>
      <c r="C15" t="s">
        <v>75</v>
      </c>
      <c r="D15" s="11">
        <v>0.05</v>
      </c>
      <c r="E15" t="s">
        <v>34</v>
      </c>
      <c r="F15" t="s">
        <v>44</v>
      </c>
    </row>
    <row r="16">
      <c r="A16">
        <v>1</v>
      </c>
      <c r="B16" t="s">
        <v>87</v>
      </c>
      <c r="C16" t="s">
        <v>75</v>
      </c>
      <c r="D16" s="11">
        <v>0.1</v>
      </c>
      <c r="E16" t="s">
        <v>34</v>
      </c>
      <c r="F16" t="s">
        <v>49</v>
      </c>
    </row>
    <row r="17">
      <c r="A17">
        <v>1</v>
      </c>
      <c r="B17" t="s">
        <v>88</v>
      </c>
      <c r="C17" t="s">
        <v>75</v>
      </c>
      <c r="D17" s="11">
        <v>0.25</v>
      </c>
      <c r="E17" t="s">
        <v>41</v>
      </c>
      <c r="F17" t="s">
        <v>55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t="s">
        <v>95</v>
      </c>
      <c r="D2" t="inlineStr" s="14">
        <is>
          <t>Mise en place du poste de travail - Vérifier les D.L.C.,peser les denrées,sélectionner le matériel nécessaire. - Désinfecter le matériel et le poste de travail suivant les protocoles.</t>
        </is>
      </c>
      <c r="E2" t="s" s="14"/>
      <c r="F2"/>
    </row>
    <row r="3">
      <c r="A3" t="s">
        <v>2</v>
      </c>
      <c r="B3">
        <v>2</v>
      </c>
      <c r="C3" t="s">
        <v>96</v>
      </c>
      <c r="D3" t="inlineStr" s="14">
        <is>
          <t>Préparations préliminaires - Huiler légèrement au pinceau,5 plaques 60 x 40. - Faire adhérer du papier cuisson taillé à la mesure des plaques. - Au pinceau,enduire légèrement d’huile d’olive le papier cuisson. - Saupoudrer les herbes aromatiques sur le papier huilé.Réserver. - Tailler en petits lardons la poitrine fumée.Saisir au four les lardons préalablement déposés sur un bac GN 1/1 H 25 perforé doublé d’un bac plein.Réserver.</t>
        </is>
      </c>
      <c r="E3" t="s" s="14"/>
      <c r="F3" t="s">
        <v>97</v>
      </c>
    </row>
    <row r="4">
      <c r="A4" t="s">
        <v>2</v>
      </c>
      <c r="B4">
        <v>3</v>
      </c>
      <c r="C4" t="s">
        <v>98</v>
      </c>
      <c r="D4" t="inlineStr" s="14">
        <is>
          <t>Façonner les abaisses de pâte - Fariner la surface du marbre.Mettre à portée le matériel nécessaire. - Détailler la pâte à pizza en 5 pâtons de poids égal. - Abaisser chaque pâton au double de la surface d’une plaque et dans le sens de la longueur. - Enrouler l’abaisse autour du rouleau. - Développer la moitié de l’abaisse sur la plaque chemisée.</t>
        </is>
      </c>
      <c r="E4" t="s" s="14"/>
      <c r="F4"/>
    </row>
    <row r="5">
      <c r="A5" t="s">
        <v>2</v>
      </c>
      <c r="B5">
        <v>4</v>
      </c>
      <c r="C5" t="s">
        <v>99</v>
      </c>
      <c r="D5" t="inlineStr" s="14">
        <is>
          <t>Garnir les fouaces - Répartir sur l’abaisse plaquée,les lardons,l’emmenthal râpé et les olives. - Replier en portefeuille la partie de l’abaisse non plaquée sur celle garnie. - Par pression de la main,faire adhérer les deux parties de l’abaisse et en même temps façonner régulièrement la fouace sur toute la surface de la plaque. - Sur la partie gauche et droite de la fouace,inciser profondément la pâte en diagonale,avec la pointe d’un couteau.Ouvrir les incisions.</t>
        </is>
      </c>
      <c r="E5" t="s" s="14"/>
      <c r="F5"/>
    </row>
    <row r="6">
      <c r="A6" t="s">
        <v>2</v>
      </c>
      <c r="B6">
        <v>5</v>
      </c>
      <c r="C6" t="s">
        <v>100</v>
      </c>
      <c r="D6" t="inlineStr" s="14">
        <is>
          <t>Cuire la fouace - Préchauffer le four sur la position chaleur sèche à + 175°C. - Laisser se dégourdir la pâte avant de l’enfourner.Temps d’apprêt 30minutes environ. - Badigeonner d’huile d’olive la fouace avant cuisson. - Cuire au four,clé fermée,à + 175 °C,pendant 25/30 minutes.Humidifier si possible l’enceinte du four lors de la cuisson. - Respecter les procédures de fin de cuisson. - Stocker en armoire chaude à une température de + 63°C en attente de consommation ou bien cuire en flux tendu pour garder une qualité maximale.</t>
        </is>
      </c>
      <c r="E6" t="s" s="14"/>
      <c r="F6" t="s">
        <v>101</v>
      </c>
    </row>
    <row r="7">
      <c r="A7" t="s">
        <v>2</v>
      </c>
      <c r="B7">
        <v>6</v>
      </c>
      <c r="C7" t="s">
        <v>102</v>
      </c>
      <c r="D7" t="s" s="14">
        <v>103</v>
      </c>
      <c r="E7" t="s" s="14"/>
      <c r="F7"/>
    </row>
    <row r="8">
      <c r="A8" t="s">
        <v>2</v>
      </c>
      <c r="B8">
        <v>7</v>
      </c>
      <c r="C8"/>
      <c r="D8" t="inlineStr" s="14">
        <is>
          <t>Suggestions - La fouace peut être parfumée,aux noix,à la sauge,au thym,au romarin et aux anchois. - Elle peut être agrémentée de graines de pavot,de sésame et d’anis,après le badigeonnage d’huile.</t>
        </is>
      </c>
      <c r="E8" t="s" s="14"/>
      <c r="F8"/>
    </row>
    <row r="9">
      <c r="A9" t="s">
        <v>104</v>
      </c>
      <c r="B9">
        <v>1</v>
      </c>
      <c r="C9" t="s">
        <v>95</v>
      </c>
      <c r="D9" t="inlineStr" s="14">
        <is>
          <t>Mise en place du poste de travail - Vérifier les D.L.C.,peser les denrées,sélectionner le matériel nécessaire. - Laver et désinfecter le matériel et le poste de travail en suivant les protocoles.</t>
        </is>
      </c>
      <c r="E9" t="s" s="14"/>
      <c r="F9"/>
    </row>
    <row r="10">
      <c r="A10" t="s">
        <v>104</v>
      </c>
      <c r="B10">
        <v>2</v>
      </c>
      <c r="C10" t="s">
        <v>105</v>
      </c>
      <c r="D10" t="inlineStr" s="14">
        <is>
          <t>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t>
        </is>
      </c>
      <c r="E10" t="s" s="14"/>
      <c r="F10"/>
    </row>
    <row r="11">
      <c r="A11" t="s">
        <v>104</v>
      </c>
      <c r="B11">
        <v>3</v>
      </c>
      <c r="C11" t="s">
        <v>106</v>
      </c>
      <c r="D11" t="inlineStr" s="14">
        <is>
          <t>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t>
        </is>
      </c>
      <c r="E11" t="s" s="14"/>
      <c r="F11"/>
    </row>
    <row r="12">
      <c r="A12" t="s">
        <v>104</v>
      </c>
      <c r="B12">
        <v>4</v>
      </c>
      <c r="C12" t="s">
        <v>98</v>
      </c>
      <c r="D12" t="inlineStr" s="14">
        <is>
          <t>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t>
        </is>
      </c>
      <c r="E12" t="s" s="14"/>
      <c r="F12" t="s">
        <v>107</v>
      </c>
    </row>
    <row r="13">
      <c r="A13" t="s">
        <v>104</v>
      </c>
      <c r="B13">
        <v>5</v>
      </c>
      <c r="C13" t="s">
        <v>108</v>
      </c>
      <c r="D13" t="inlineStr" s="14">
        <is>
          <t>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t>
        </is>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7">
        <v>109</v>
      </c>
      <c r="B1"/>
      <c r="C1"/>
      <c r="D1"/>
    </row>
    <row r="2">
      <c r="A2" t="str" s="15">
        <f>"GRO_CDC_027 · GRO.ENT.CH · référence : "&amp;Besoins!B3&amp;" "&amp;Besoins!C3&amp;" · multiplicateur réglable sur la feuille ""Besoins"""</f>
        <v>GRO_CDC_027 · GRO.ENT.CH · référence : 100 pc · multiplicateur réglable sur la feuille </v>
      </c>
      <c r="B2"/>
      <c r="C2"/>
      <c r="D2"/>
    </row>
    <row r="3">
      <c r="A3"/>
      <c r="B3"/>
      <c r="C3"/>
      <c r="D3"/>
    </row>
    <row r="4">
      <c r="A4" t="s" s="16">
        <v>110</v>
      </c>
      <c r="B4"/>
      <c r="C4"/>
      <c r="D4"/>
    </row>
    <row r="5">
      <c r="A5" t="s" s="17">
        <v>111</v>
      </c>
      <c r="B5" t="str" s="14">
        <f>"[METTRE EN PLACE] "&amp;Procedure!D2</f>
        <v>[METTRE EN PLACE] Mise en place du poste de travail - Vérifier les D.L.C.,peser les denrées,sélectionner le matériel nécessaire. - Désinfecter le matériel et le poste de travail suivant les protocoles.</v>
      </c>
      <c r="C5"/>
      <c r="D5"/>
    </row>
    <row r="6">
      <c r="A6" t="s" s="17">
        <v>112</v>
      </c>
      <c r="B6" t="str" s="14">
        <f>"[PINCER] "&amp;Procedure!D3</f>
        <v>[PINCER] Préparations préliminaires - Huiler légèrement au pinceau,5 plaques 60 x 40. - Faire adhérer du papier cuisson taillé à la mesure des plaques. - Au pinceau,enduire légèrement d’huile d’olive le papier cuisson. - Saupoudrer les herbes aromatiques sur le papier huilé.Réserver. - Tailler en petits lardons la poitrine fumée.Saisir au four les lardons préalablement déposés sur un bac GN 1/1 H 25 perforé doublé d’un bac plein.Réserver.</v>
      </c>
      <c r="C6"/>
      <c r="D6"/>
    </row>
    <row r="7">
      <c r="A7" t="s" s="17">
        <v>113</v>
      </c>
      <c r="B7" t="str" s="14">
        <f>"[FAÇONNER] "&amp;Procedure!D4</f>
        <v>[FAÇONNER] Façonner les abaisses de pâte - Fariner la surface du marbre.Mettre à portée le matériel nécessaire. - Détailler la pâte à pizza en 5 pâtons de poids égal. - Abaisser chaque pâton au double de la surface d’une plaque et dans le sens de la longueur. - Enrouler l’abaisse autour du rouleau. - Développer la moitié de l’abaisse sur la plaque chemisée.</v>
      </c>
      <c r="C7"/>
      <c r="D7"/>
    </row>
    <row r="8">
      <c r="A8" t="s" s="17">
        <v>114</v>
      </c>
      <c r="B8" t="str" s="14">
        <f>"[FOURRER] "&amp;Procedure!D5</f>
        <v>[FOURRER] Garnir les fouaces - Répartir sur l’abaisse plaquée,les lardons,l’emmenthal râpé et les olives. - Replier en portefeuille la partie de l’abaisse non plaquée sur celle garnie. - Par pression de la main,faire adhérer les deux parties de l’abaisse et en même temps façonner régulièrement la fouace sur toute la surface de la plaque. - Sur la partie gauche et droite de la fouace,inciser profondément la pâte en diagonale,avec la pointe d’un couteau.Ouvrir les incisions.</v>
      </c>
      <c r="C8"/>
      <c r="D8"/>
    </row>
    <row r="9">
      <c r="A9" t="s" s="17">
        <v>115</v>
      </c>
      <c r="B9" t="str" s="14">
        <f>"[CUIRE] "&amp;Procedure!D6</f>
        <v>[CUIRE] Cuire la fouace - Préchauffer le four sur la position chaleur sèche à + 175°C. - Laisser se dégourdir la pâte avant de l’enfourner.Temps d’apprêt 30minutes environ. - Badigeonner d’huile d’olive la fouace avant cuisson. - Cuire au four,clé fermée,à + 175 °C,pendant 25/30 minutes.Humidifier si possible l’enceinte du four lors de la cuisson. - Respecter les procédures de fin de cuisson. - Stocker en armoire chaude à une température de + 63°C en attente de consommation ou bien cuire en flux tendu pour garder une qualité maximale.</v>
      </c>
      <c r="C9"/>
      <c r="D9"/>
    </row>
    <row r="10">
      <c r="A10" t="s" s="17">
        <v>116</v>
      </c>
      <c r="B10" t="str" s="14">
        <f>"[DRESSER] "&amp;Procedure!D7</f>
        <v>[DRESSER] Dresser et servir - Découper chaque fouace en 20 ou 24 parts.</v>
      </c>
      <c r="C10"/>
      <c r="D10"/>
    </row>
    <row r="11">
      <c r="A11" t="s" s="17">
        <v>117</v>
      </c>
      <c r="B11" t="str" s="14">
        <f>Procedure!D8</f>
        <v>Suggestions - La fouace peut être parfumée,aux noix,à la sauge,au thym,au romarin et aux anchois. - Elle peut être agrémentée de graines de pavot,de sésame et d’anis,après le badigeonnage d’huile.</v>
      </c>
      <c r="C11"/>
      <c r="D11"/>
    </row>
    <row r="12">
      <c r="A12"/>
      <c r="B12"/>
      <c r="C12"/>
      <c r="D12"/>
    </row>
    <row r="13">
      <c r="A13" t="s" s="16">
        <v>118</v>
      </c>
      <c r="B13"/>
      <c r="C13"/>
      <c r="D13"/>
    </row>
    <row r="14">
      <c r="A14" t="s" s="17">
        <v>111</v>
      </c>
      <c r="B14" t="str" s="14">
        <f>"[METTRE EN PLACE] "&amp;Procedure!D9</f>
        <v>[METTRE EN PLACE] Mise en place du poste de travail - Vérifier les D.L.C.,peser les denrées,sélectionner le matériel nécessaire. - Laver et désinfecter le matériel et le poste de travail en suivant les protocoles.</v>
      </c>
      <c r="C14"/>
      <c r="D14"/>
    </row>
    <row r="15">
      <c r="A15" t="s" s="17">
        <v>112</v>
      </c>
      <c r="B15" t="str" s="14">
        <f>"[METTRE] "&amp;Procedure!D10</f>
        <v>[METTRE] Préparations préliminaires - Mettre les 50 cL d’huile d’olive dans une petite calotte. - Au pinceau,badigeonner légèrement à l’huile d’olive le tour de 12 plaques 60x40 ou 17 plaques GN 1/1.Faire une croix avec le pinceau huilé dans le milieu des plaques. - Appliquer et coller avec la paume de la main une feuille de papier sulfurisé sur les empreintes huilées des plaques. - Huiler le papier sulfurisé.Saupoudrer les herbes de Provence et l’origan sur le papier huilé. - On peut aussi utiliser des tapis de cuisson en silicone.</v>
      </c>
      <c r="C15"/>
      <c r="D15"/>
    </row>
    <row r="16">
      <c r="A16" t="s" s="17">
        <v>113</v>
      </c>
      <c r="B16" t="str" s="14">
        <f>"[CONFECTIONNER] "&amp;Procedure!D11</f>
        <v>[CONFECTIONNER] Confectionner la pâte à pizza Méthode en directe - Dans une petite calotte,émietter la levure.Ajouter de la farine et entre vos mains, en les frottant les unes contre les autres,disperser la levure dans la farine. - Dans la cuve du batteur,mettre la farine,la levure et le sel fin. - Au crochet,en première vitesse,hydrater la farine en versant progressivement l’eau tiède en petit filet.Ajouter l’huile d’olive. - Pétrir la pâte afin d’obtenir une pâte homogène et souple. - En deuxième vitesse,donner du corps.La pâte doit se détacher des parois de la cuve. - Laisser reposer la pâte dans la cuve en donnant quelques tours.Elle va légèrement pousser. - Rabattre (rompre) la pâte en première vitesse. - Débarrasser la pâte sur le marbre fariné.</v>
      </c>
      <c r="C16"/>
      <c r="D16"/>
    </row>
    <row r="17">
      <c r="A17" t="s" s="17">
        <v>114</v>
      </c>
      <c r="B17" t="str" s="14">
        <f>"[FAÇONNER] "&amp;Procedure!D12</f>
        <v>[FAÇONNER] Façonner la pâte à pizza - Détailler la pâte en pâtons réguliers de : - 1,750 kg pour une plaque de 60 x 40 = 8 parts pour une pizza en plat principal ou 24 portions pour un hors-d’œuvre. - 1,250 kg pour une plaque GN 1/1 = 6 parts de pizza en plat principal ou 18 portions pour un hors-d’œuvre. - Bouler chaque pâton.Avec la paume des mains,ramener les bords vers le centre de la boule.Presser la boule entre les mains pour lisser et rendre la pâte compacte. - Ovaliser chaque boule.Au rouleau,abaisser chaque pâton de la taille des plaques choisies. - Enrouler l’abaisse de pâte autour du rouleau. - Développer et centrer l’abaisse sur une plaque garnie de papier huilé et parfumée aux herbes de Provence. - Si la pâte est encore trop molle et trop élastique,stocker la plaque avec l’abaisse au congélateur pendant 10 minutes environ. - La pâte raffermie par le froid,finir le façonnage de l’abaisse avec la paume de la main pour garnir toute la surface de la plaque en l’étirant et en l’ajustant sur les bords de la plaque.</v>
      </c>
      <c r="C17"/>
      <c r="D17"/>
    </row>
    <row r="18">
      <c r="A18" t="s" s="17">
        <v>115</v>
      </c>
      <c r="B18" t="str" s="14">
        <f>"[ABAISSER] "&amp;Procedure!D13</f>
        <v>[ABAISSER] Suggestions - On peut surgeler les abaisses de pizza sur leur feuille de papier sulfurisée.Indiquer la traçabilité et la date de congélation. - On peut ensuite les empiler et les filmer pour les conserver et les utiliser à la demande. - Cette pâte sert pour la fabrication des pissaladières,des pizza,des fougasses,des calzone,etc.</v>
      </c>
      <c r="C18"/>
      <c r="D18"/>
    </row>
    <row r="19">
      <c r="A19"/>
      <c r="B19"/>
      <c r="C19"/>
      <c r="D19"/>
    </row>
    <row r="20">
      <c r="A20" t="s" s="18">
        <v>21</v>
      </c>
      <c r="B20"/>
      <c r="C20"/>
      <c r="D20"/>
    </row>
  </sheetData>
  <sheetProtection sheet="1"/>
  <mergeCells count="17">
    <mergeCell ref="A1:D1"/>
    <mergeCell ref="A2:D2"/>
    <mergeCell ref="A4:D4"/>
    <mergeCell ref="B5:D5"/>
    <mergeCell ref="B6:D6"/>
    <mergeCell ref="B7:D7"/>
    <mergeCell ref="B8:D8"/>
    <mergeCell ref="B9:D9"/>
    <mergeCell ref="B10:D10"/>
    <mergeCell ref="B11:D11"/>
    <mergeCell ref="A13:D13"/>
    <mergeCell ref="B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2026-09-15T11:56:11Z</dcterms:created>
  <dc:title>FOUACE AUX OLIVES</dc:title>
  <dc:subject/>
  <dc:creator>CUIS.web</dc:creator>
  <cp:lastModifiedBy/>
  <cp:keywords/>
  <dc:description>Export automatique — moteur récursif d'origine : Bernard Vandendaele</dc:description>
  <cp:category/>
  <dc:language>en-US</dc:language>
  <dcterms:modified xsi:type="dcterms:W3CDTF">2026-09-15T11:56:11Z</dcterms:modified>
  <cp:revision>1</cp:revision>
</cp:coreProperties>
</file>