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<sst xmlns="http://schemas.openxmlformats.org/spreadsheetml/2006/main" count="104" uniqueCount="104">
  <si>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</si>
  <si>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</si>
  <si>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ARLEQUIN DE LÉGUMES EN</t>
  </si>
  <si>
    <t>Code</t>
  </si>
  <si>
    <t>GRO_CDC_020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</si>
  <si>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</si>
  <si>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</si>
  <si>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</si>
  <si>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</si>
  <si>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</si>
  <si>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</si>
  <si>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</si>
  <si>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</si>
  <si>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</si>
  <si>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</si>
  <si>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</si>
  <si>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</si>
  <si>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</si>
  <si>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</si>
  <si>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</si>
  <si>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</si>
  <si>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</si>
  <si>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</si>
  <si>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</si>
  <si>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</si>
  <si>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</si>
  <si>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</si>
  <si>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</si>
  <si>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</si>
  <si>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</si>
  <si>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</si>
  <si>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</si>
  <si>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</si>
  <si>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</si>
  <si>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</si>
  <si>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EPI-MUSCADE-POW</t>
  </si>
  <si>
    <t>Noix de muscade moulue</t>
  </si>
  <si>
    <t>Épices en poudre et graines</t>
  </si>
  <si>
    <t>EPI-POIVRE-NOIR</t>
  </si>
  <si>
    <t>Poivre noir moulu</t>
  </si>
  <si>
    <t>RNME101420</t>
  </si>
  <si>
    <t>Bouillon de légumes déshydraté</t>
  </si>
  <si>
    <t>Assaisonnements et corps gras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</si>
  <si>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</si>
  <si>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</si>
  <si>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</si>
  <si>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</si>
  <si>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</si>
  <si>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</si>
  <si>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</si>
  <si>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RNM0730123</t>
  </si>
  <si>
    <t>FÈVE France</t>
  </si>
  <si>
    <t>Légumes</t>
  </si>
  <si>
    <t>SEL-FIN</t>
  </si>
  <si>
    <t>Sel fin de cuisine</t>
  </si>
  <si>
    <t>Sels et condiments de base</t>
  </si>
  <si>
    <t>RNMS00890</t>
  </si>
  <si>
    <t>Purée de carottes nature surgelée</t>
  </si>
  <si>
    <t>Légumes surgelés</t>
  </si>
  <si>
    <t>RNMS00771</t>
  </si>
  <si>
    <t>Macédoine surgelée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</si>
  <si>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</si>
  <si>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</si>
  <si>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</si>
  <si>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</si>
  <si>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</si>
  <si>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</si>
  <si>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</si>
  <si>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</si>
  <si>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</si>
  <si>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</si>
  <si>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Purée de carottes nature surgelée</t>
  </si>
  <si>
    <t xml:space="preserve">    ↳ Huile d'olive vierge pure</t>
  </si>
  <si>
    <t xml:space="preserve">    ↳ Macédoine surgelée</t>
  </si>
  <si>
    <t xml:space="preserve">    ↳ Sel fin de cuisine</t>
  </si>
  <si>
    <t xml:space="preserve">    ↳ Gélatine feuilles (200 bloom)</t>
  </si>
  <si>
    <t xml:space="preserve">    ↳ Poivre noir moulu</t>
  </si>
  <si>
    <t xml:space="preserve">    ↳ Bouillon de légumes déshydraté</t>
  </si>
  <si>
    <t xml:space="preserve">    ↳ Noix de muscade moulue</t>
  </si>
  <si>
    <t xml:space="preserve">    ↳ FÈVE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</si>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</sst>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64.73025</v>
      </c>
    </row>
    <row r="12">
      <c r="A12" t="s" s="3">
        <v>16</v>
      </c>
      <c r="B12" s="4">
        <v>0.6473025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64.73025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0.16</v>
      </c>
      <c r="E7" s="11">
        <f>D7*$B$2</f>
        <v>0.16</v>
      </c>
      <c r="F7" t="s">
        <v>34</v>
      </c>
      <c r="G7" s="4">
        <f>E7*24</f>
        <v>3.84</v>
      </c>
    </row>
    <row r="8">
      <c r="A8" t="s">
        <v>35</v>
      </c>
      <c r="B8" t="s">
        <v>36</v>
      </c>
      <c r="C8" t="s">
        <v>37</v>
      </c>
      <c r="D8" s="9">
        <v>0.002</v>
      </c>
      <c r="E8" s="11">
        <f>D8*$B$2</f>
        <v>0.002</v>
      </c>
      <c r="F8" t="s">
        <v>34</v>
      </c>
      <c r="G8" s="4">
        <f>E8*20</f>
        <v>0.04</v>
      </c>
    </row>
    <row r="9">
      <c r="A9" t="s">
        <v>38</v>
      </c>
      <c r="B9" t="s">
        <v>39</v>
      </c>
      <c r="C9" t="s">
        <v>37</v>
      </c>
      <c r="D9" s="9">
        <v>0.006</v>
      </c>
      <c r="E9" s="11">
        <f>D9*$B$2</f>
        <v>0.006</v>
      </c>
      <c r="F9" t="s">
        <v>34</v>
      </c>
      <c r="G9" s="4">
        <f>E9*12.5</f>
        <v>0.075</v>
      </c>
    </row>
    <row r="10">
      <c r="A10" t="s">
        <v>40</v>
      </c>
      <c r="B10" t="s">
        <v>41</v>
      </c>
      <c r="C10" t="s">
        <v>42</v>
      </c>
      <c r="D10" s="9">
        <v>0.5</v>
      </c>
      <c r="E10" s="11">
        <f>D10*$B$2</f>
        <v>0.5</v>
      </c>
      <c r="F10" t="s">
        <v>34</v>
      </c>
      <c r="G10" s="4">
        <f>E10*18.76</f>
        <v>9.38</v>
      </c>
    </row>
    <row r="11">
      <c r="A11" t="s">
        <v>43</v>
      </c>
      <c r="B11" t="s">
        <v>44</v>
      </c>
      <c r="C11" t="s">
        <v>45</v>
      </c>
      <c r="D11" s="9">
        <v>0.05</v>
      </c>
      <c r="E11" s="11">
        <f>D11*$B$2</f>
        <v>0.05</v>
      </c>
      <c r="F11" t="s">
        <v>46</v>
      </c>
      <c r="G11" s="4">
        <f>E11*5.8</f>
        <v>0.29</v>
      </c>
    </row>
    <row r="12">
      <c r="A12" t="s">
        <v>47</v>
      </c>
      <c r="B12" t="s">
        <v>48</v>
      </c>
      <c r="C12" t="s">
        <v>49</v>
      </c>
      <c r="D12" s="9">
        <v>1.25</v>
      </c>
      <c r="E12" s="11">
        <f>D12*$B$2</f>
        <v>1.25</v>
      </c>
      <c r="F12" t="s">
        <v>46</v>
      </c>
      <c r="G12" s="4">
        <f>E12*2.2</f>
        <v>2.75</v>
      </c>
    </row>
    <row r="13">
      <c r="A13" t="s">
        <v>50</v>
      </c>
      <c r="B13" t="s">
        <v>51</v>
      </c>
      <c r="C13" t="s">
        <v>52</v>
      </c>
      <c r="D13" s="9">
        <v>2</v>
      </c>
      <c r="E13" s="11">
        <f>D13*$B$2</f>
        <v>2</v>
      </c>
      <c r="F13" t="s">
        <v>34</v>
      </c>
      <c r="G13" s="4">
        <f>E13*4</f>
        <v>8</v>
      </c>
    </row>
    <row r="14">
      <c r="A14" t="s">
        <v>53</v>
      </c>
      <c r="B14" t="s">
        <v>54</v>
      </c>
      <c r="C14" t="s">
        <v>55</v>
      </c>
      <c r="D14" s="9">
        <v>0.015</v>
      </c>
      <c r="E14" s="11">
        <f>D14*$B$2</f>
        <v>0.015</v>
      </c>
      <c r="F14" t="s">
        <v>34</v>
      </c>
      <c r="G14" s="4">
        <f>E14*0.35</f>
        <v>0.00525</v>
      </c>
    </row>
    <row r="15">
      <c r="A15" t="s">
        <v>56</v>
      </c>
      <c r="B15" t="s">
        <v>57</v>
      </c>
      <c r="C15" t="s">
        <v>58</v>
      </c>
      <c r="D15" s="9">
        <v>7.5</v>
      </c>
      <c r="E15" s="11">
        <f>D15*$B$2</f>
        <v>7.5</v>
      </c>
      <c r="F15" t="s">
        <v>34</v>
      </c>
      <c r="G15" s="4">
        <f>E15*4.36</f>
        <v>32.7</v>
      </c>
    </row>
    <row r="16">
      <c r="A16" t="s">
        <v>59</v>
      </c>
      <c r="B16" t="s">
        <v>60</v>
      </c>
      <c r="C16" t="s">
        <v>61</v>
      </c>
      <c r="D16" s="9">
        <v>2.5</v>
      </c>
      <c r="E16" s="11">
        <f>D16*$B$2</f>
        <v>2.5</v>
      </c>
      <c r="F16" t="s">
        <v>34</v>
      </c>
      <c r="G16" s="4">
        <f>E16*3.06</f>
        <v>7.65</v>
      </c>
    </row>
    <row r="17">
      <c r="A17"/>
      <c r="B17"/>
      <c r="C17"/>
      <c r="D17"/>
      <c r="E17"/>
      <c r="F17" t="s" s="3">
        <v>62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1.25</v>
      </c>
      <c r="E3" t="s">
        <v>46</v>
      </c>
      <c r="F3" t="s">
        <v>49</v>
      </c>
    </row>
    <row r="4">
      <c r="A4">
        <v>1</v>
      </c>
      <c r="B4" t="s">
        <v>71</v>
      </c>
      <c r="C4" t="s">
        <v>70</v>
      </c>
      <c r="D4" s="11">
        <v>7.5</v>
      </c>
      <c r="E4" t="s">
        <v>34</v>
      </c>
      <c r="F4" t="s">
        <v>58</v>
      </c>
    </row>
    <row r="5">
      <c r="A5">
        <v>1</v>
      </c>
      <c r="B5" t="s">
        <v>72</v>
      </c>
      <c r="C5" t="s">
        <v>70</v>
      </c>
      <c r="D5" s="11">
        <v>0.05</v>
      </c>
      <c r="E5" t="s">
        <v>46</v>
      </c>
      <c r="F5" t="s">
        <v>45</v>
      </c>
    </row>
    <row r="6">
      <c r="A6">
        <v>1</v>
      </c>
      <c r="B6" t="s">
        <v>73</v>
      </c>
      <c r="C6" t="s">
        <v>70</v>
      </c>
      <c r="D6" s="11">
        <v>2.5</v>
      </c>
      <c r="E6" t="s">
        <v>34</v>
      </c>
      <c r="F6" t="s">
        <v>61</v>
      </c>
    </row>
    <row r="7">
      <c r="A7">
        <v>1</v>
      </c>
      <c r="B7" t="s">
        <v>74</v>
      </c>
      <c r="C7" t="s">
        <v>70</v>
      </c>
      <c r="D7" s="11">
        <v>0.015</v>
      </c>
      <c r="E7" t="s">
        <v>34</v>
      </c>
      <c r="F7" t="s">
        <v>55</v>
      </c>
    </row>
    <row r="8">
      <c r="A8">
        <v>1</v>
      </c>
      <c r="B8" t="s">
        <v>75</v>
      </c>
      <c r="C8" t="s">
        <v>70</v>
      </c>
      <c r="D8" s="11">
        <v>0.16</v>
      </c>
      <c r="E8" t="s">
        <v>34</v>
      </c>
      <c r="F8" t="s">
        <v>33</v>
      </c>
    </row>
    <row r="9">
      <c r="A9">
        <v>1</v>
      </c>
      <c r="B9" t="s">
        <v>76</v>
      </c>
      <c r="C9" t="s">
        <v>70</v>
      </c>
      <c r="D9" s="11">
        <v>0.006</v>
      </c>
      <c r="E9" t="s">
        <v>34</v>
      </c>
      <c r="F9" t="s">
        <v>37</v>
      </c>
    </row>
    <row r="10">
      <c r="A10">
        <v>1</v>
      </c>
      <c r="B10" t="s">
        <v>77</v>
      </c>
      <c r="C10" t="s">
        <v>70</v>
      </c>
      <c r="D10" s="11">
        <v>0.5</v>
      </c>
      <c r="E10" t="s">
        <v>34</v>
      </c>
      <c r="F10" t="s">
        <v>42</v>
      </c>
    </row>
    <row r="11">
      <c r="A11">
        <v>1</v>
      </c>
      <c r="B11" t="s">
        <v>78</v>
      </c>
      <c r="C11" t="s">
        <v>70</v>
      </c>
      <c r="D11" s="11">
        <v>0.002</v>
      </c>
      <c r="E11" t="s">
        <v>34</v>
      </c>
      <c r="F11" t="s">
        <v>37</v>
      </c>
    </row>
    <row r="12">
      <c r="A12">
        <v>1</v>
      </c>
      <c r="B12" t="s">
        <v>79</v>
      </c>
      <c r="C12" t="s">
        <v>70</v>
      </c>
      <c r="D12" s="11">
        <v>2</v>
      </c>
      <c r="E12" t="s">
        <v>34</v>
      </c>
      <c r="F12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inlineStr" s="13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3"/>
      <c r="F5"/>
    </row>
    <row r="6">
      <c r="A6" t="s">
        <v>2</v>
      </c>
      <c r="B6">
        <v>5</v>
      </c>
      <c r="C6" t="s">
        <v>92</v>
      </c>
      <c r="D6" t="inlineStr" s="13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93</v>
      </c>
      <c r="D8" t="inlineStr" s="13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4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97</v>
      </c>
      <c r="B6" t="str" s="13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6">
        <v>98</v>
      </c>
      <c r="B7" t="str" s="13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6">
        <v>99</v>
      </c>
      <c r="B8" t="str" s="13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6">
        <v>100</v>
      </c>
      <c r="B9" t="str" s="13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6">
        <v>101</v>
      </c>
      <c r="B10" t="str" s="13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6">
        <v>102</v>
      </c>
      <c r="B11" t="str" s="13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6">
        <v>103</v>
      </c>
      <c r="B12" t="str" s="13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