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<sst xmlns="http://schemas.openxmlformats.org/spreadsheetml/2006/main" count="141" uniqueCount="141">
  <si>
    <t>Fiche technique</t>
  </si>
  <si>
    <t>Nom</t>
  </si>
  <si>
    <t>TERRINE DE SAUMON</t>
  </si>
  <si>
    <t>Code</t>
  </si>
  <si>
    <t>GRO_CDC_019</t>
  </si>
  <si>
    <t>Classe</t>
  </si>
  <si>
    <t>Entrées froides collectivité (GRO.ENT.FR)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</si>
  <si>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</si>
  <si>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</si>
  <si>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</si>
  <si>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</si>
  <si>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</si>
  <si>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</si>
  <si>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</si>
  <si>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</si>
  <si>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</si>
  <si>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</si>
  <si>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</si>
  <si>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</si>
  <si>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</si>
  <si>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</si>
  <si>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</si>
  <si>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</si>
  <si>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</si>
  <si>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</si>
  <si>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</si>
  <si>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</si>
  <si>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</si>
  <si>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</si>
  <si>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</si>
  <si>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</si>
  <si>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</si>
  <si>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</si>
  <si>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</si>
  <si>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</si>
  <si>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</si>
  <si>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</si>
  <si>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</si>
  <si>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</si>
  <si>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</si>
  <si>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</si>
  <si>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</si>
  <si>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</si>
  <si>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</si>
  <si>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</si>
  <si>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</si>
  <si>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</si>
  <si>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</si>
  <si>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</si>
  <si>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</si>
  <si>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</si>
  <si>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</si>
  <si>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</si>
  <si>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</si>
  <si>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RNM1900160</t>
  </si>
  <si>
    <t>ANETH France botte</t>
  </si>
  <si>
    <t>Légumes</t>
  </si>
  <si>
    <t>bte</t>
  </si>
  <si>
    <t>RNM3980160</t>
  </si>
  <si>
    <t>BASILIC France botte</t>
  </si>
  <si>
    <t>RNM1920160</t>
  </si>
  <si>
    <t>CIBOULETTE France botte</t>
  </si>
  <si>
    <t>00POT_MP023</t>
  </si>
  <si>
    <t>Persil plat</t>
  </si>
  <si>
    <t>OVO-BLANC-LIQ</t>
  </si>
  <si>
    <t>Blanc d'oeuf liquide pasteurisé</t>
  </si>
  <si>
    <t>Ovoproduits</t>
  </si>
  <si>
    <t>RNM0680502</t>
  </si>
  <si>
    <t>SAUMON frais (filet) tranche aquaculture 3-4kg U.E.</t>
  </si>
  <si>
    <t>Poissons filets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</si>
  <si>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</si>
  <si>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</si>
  <si>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</si>
  <si>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</si>
  <si>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</si>
  <si>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</si>
  <si>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RNMS00467</t>
  </si>
  <si>
    <t>Filet de poisson blanc meunière</t>
  </si>
  <si>
    <t>Poissons et fruits de mer surgelés</t>
  </si>
  <si>
    <t>RNMS00481</t>
  </si>
  <si>
    <t>Filets calibrés colin d'Alaska</t>
  </si>
  <si>
    <t>RNMS00470</t>
  </si>
  <si>
    <t>Filets calibrés de colin lieu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</si>
  <si>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</si>
  <si>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</si>
  <si>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</si>
  <si>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</si>
  <si>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</si>
  <si>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</si>
  <si>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</si>
  <si>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Filets calibrés de colin lieu</t>
  </si>
  <si>
    <t>matiere</t>
  </si>
  <si>
    <t xml:space="preserve">    ↳ SAUMON frais (filet) tranche aquaculture 3-4kg U.E.</t>
  </si>
  <si>
    <t xml:space="preserve">    ↳ Beurre doux 82% MG plaquette</t>
  </si>
  <si>
    <t xml:space="preserve">    ↳ Filet de poisson blanc meunière</t>
  </si>
  <si>
    <t xml:space="preserve">    ↳ Filets calibrés colin d'Alaska</t>
  </si>
  <si>
    <t xml:space="preserve">    ↳ Crème fraîche liquide 15% MG allégée</t>
  </si>
  <si>
    <t xml:space="preserve">    ↳ Blanc d'oeuf liquide pasteurisé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</si>
  <si>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</si>
  <si>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</si>
  <si>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</si>
  <si>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</si>
  <si>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Sel fin de cuisine</t>
  </si>
  <si>
    <t xml:space="preserve">    ↳ Poivre noir moulu</t>
  </si>
  <si>
    <t xml:space="preserve">    ↳ Piment de Cayenne</t>
  </si>
  <si>
    <t xml:space="preserve">    ↳ Persil plat</t>
  </si>
  <si>
    <t xml:space="preserve">    ↳ CIBOULETTE France botte</t>
  </si>
  <si>
    <t xml:space="preserve">    ↳ ANETH France botte</t>
  </si>
  <si>
    <t xml:space="preserve">    ↳ Coulis de tomate cuisinée</t>
  </si>
  <si>
    <t xml:space="preserve">    ↳ BASILIC France botte</t>
  </si>
  <si>
    <t xml:space="preserve">    ↳ Ail haché IQF</t>
  </si>
  <si>
    <t>Recette</t>
  </si>
  <si>
    <t>#</t>
  </si>
  <si>
    <t>Verbe</t>
  </si>
  <si>
    <t>Étape</t>
  </si>
  <si>
    <t>Précision technique</t>
  </si>
  <si>
    <t>Durée</t>
  </si>
  <si>
    <t>METTRE EN PLACE</t>
  </si>
  <si>
    <t>FILETER</t>
  </si>
  <si>
    <t>HACHER</t>
  </si>
  <si>
    <t>5 min (prepa)</t>
  </si>
  <si>
    <t>FOURRER</t>
  </si>
  <si>
    <t>CUIRE</t>
  </si>
  <si>
    <t>80 min (repos)</t>
  </si>
  <si>
    <t>ASSAISONNER</t>
  </si>
  <si>
    <t>Assaisonner le coulis de tomate - Dans une calotte,mixer le coulis de tomate,l’ail haché,le basilic,le sel fin et le poivre.Réserver au froid.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</si>
  <si>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</si>
  <si>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</si>
  <si>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</si>
  <si>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</si>
  <si>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TERRINE DE SAUMON</t>
  </si>
  <si>
    <t>TERRINE DE SAUMON  GRO_CDC_019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</si>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</sst>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218.936896</v>
      </c>
    </row>
    <row r="12">
      <c r="A12" t="s" s="3">
        <v>17</v>
      </c>
      <c r="B12" s="4">
        <v>2.18936896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218.936896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2.5</v>
      </c>
      <c r="E7" s="11">
        <f>D7*$B$2</f>
        <v>2.5</v>
      </c>
      <c r="F7" t="s">
        <v>35</v>
      </c>
      <c r="G7" s="4">
        <f>E7*1.9</f>
        <v>4.75</v>
      </c>
    </row>
    <row r="8">
      <c r="A8" t="s" s="12">
        <v>36</v>
      </c>
      <c r="B8" t="s">
        <v>37</v>
      </c>
      <c r="C8" t="s">
        <v>38</v>
      </c>
      <c r="D8" s="9">
        <v>1.182</v>
      </c>
      <c r="E8" s="11">
        <f>D8*$B$2</f>
        <v>1.182</v>
      </c>
      <c r="F8" t="s">
        <v>39</v>
      </c>
      <c r="G8" s="4">
        <f>E8*0.003</f>
        <v>0.003546</v>
      </c>
    </row>
    <row r="9">
      <c r="A9" t="s">
        <v>40</v>
      </c>
      <c r="B9" t="s">
        <v>41</v>
      </c>
      <c r="C9" t="s">
        <v>42</v>
      </c>
      <c r="D9" s="9">
        <v>0.002</v>
      </c>
      <c r="E9" s="11">
        <f>D9*$B$2</f>
        <v>0.002</v>
      </c>
      <c r="F9" t="s">
        <v>35</v>
      </c>
      <c r="G9" s="4">
        <f>E9*9.8</f>
        <v>0.0196</v>
      </c>
    </row>
    <row r="10">
      <c r="A10" t="s">
        <v>43</v>
      </c>
      <c r="B10" t="s">
        <v>44</v>
      </c>
      <c r="C10" t="s">
        <v>42</v>
      </c>
      <c r="D10" s="9">
        <v>0.008</v>
      </c>
      <c r="E10" s="11">
        <f>D10*$B$2</f>
        <v>0.008</v>
      </c>
      <c r="F10" t="s">
        <v>35</v>
      </c>
      <c r="G10" s="4">
        <f>E10*12.5</f>
        <v>0.1</v>
      </c>
    </row>
    <row r="11">
      <c r="A11" t="s">
        <v>45</v>
      </c>
      <c r="B11" t="s">
        <v>46</v>
      </c>
      <c r="C11" t="s">
        <v>47</v>
      </c>
      <c r="D11" s="9">
        <v>0.018</v>
      </c>
      <c r="E11" s="11">
        <f>D11*$B$2</f>
        <v>0.018</v>
      </c>
      <c r="F11" t="s">
        <v>35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0.12</v>
      </c>
      <c r="E12" s="11">
        <f>D12*$B$2</f>
        <v>0.12</v>
      </c>
      <c r="F12" t="s">
        <v>35</v>
      </c>
      <c r="G12" s="4">
        <f>E12*5.2</f>
        <v>0.624</v>
      </c>
    </row>
    <row r="13">
      <c r="A13" t="s">
        <v>51</v>
      </c>
      <c r="B13" t="s">
        <v>52</v>
      </c>
      <c r="C13" t="s">
        <v>53</v>
      </c>
      <c r="D13" s="9">
        <v>2.5</v>
      </c>
      <c r="E13" s="11">
        <f>D13*$B$2</f>
        <v>2.5</v>
      </c>
      <c r="F13" t="s">
        <v>39</v>
      </c>
      <c r="G13" s="4">
        <f>E13*2.2</f>
        <v>5.5</v>
      </c>
    </row>
    <row r="14">
      <c r="A14" t="s">
        <v>54</v>
      </c>
      <c r="B14" t="s">
        <v>55</v>
      </c>
      <c r="C14" t="s">
        <v>56</v>
      </c>
      <c r="D14" s="9">
        <v>0.75</v>
      </c>
      <c r="E14" s="11">
        <f>D14*$B$2</f>
        <v>0.75</v>
      </c>
      <c r="F14" t="s">
        <v>57</v>
      </c>
      <c r="G14" s="4">
        <f>E14*6</f>
        <v>4.5</v>
      </c>
    </row>
    <row r="15">
      <c r="A15" t="s">
        <v>58</v>
      </c>
      <c r="B15" t="s">
        <v>59</v>
      </c>
      <c r="C15" t="s">
        <v>56</v>
      </c>
      <c r="D15" s="9">
        <v>1.667</v>
      </c>
      <c r="E15" s="11">
        <f>D15*$B$2</f>
        <v>1.667</v>
      </c>
      <c r="F15" t="s">
        <v>57</v>
      </c>
      <c r="G15" s="4">
        <f>E15*5</f>
        <v>8.335</v>
      </c>
    </row>
    <row r="16">
      <c r="A16" t="s">
        <v>60</v>
      </c>
      <c r="B16" t="s">
        <v>61</v>
      </c>
      <c r="C16" t="s">
        <v>56</v>
      </c>
      <c r="D16" s="9">
        <v>3.334</v>
      </c>
      <c r="E16" s="11">
        <f>D16*$B$2</f>
        <v>3.334</v>
      </c>
      <c r="F16" t="s">
        <v>57</v>
      </c>
      <c r="G16" s="4">
        <f>E16*4.5</f>
        <v>15.003</v>
      </c>
    </row>
    <row r="17">
      <c r="A17" t="s">
        <v>62</v>
      </c>
      <c r="B17" t="s">
        <v>63</v>
      </c>
      <c r="C17" t="s">
        <v>56</v>
      </c>
      <c r="D17" s="9">
        <v>0.15</v>
      </c>
      <c r="E17" s="11">
        <f>D17*$B$2</f>
        <v>0.15</v>
      </c>
      <c r="F17" t="s">
        <v>35</v>
      </c>
      <c r="G17" s="4">
        <f>E17*6</f>
        <v>0.9</v>
      </c>
    </row>
    <row r="18">
      <c r="A18" t="s">
        <v>64</v>
      </c>
      <c r="B18" t="s">
        <v>65</v>
      </c>
      <c r="C18" t="s">
        <v>66</v>
      </c>
      <c r="D18" s="9">
        <v>0.015</v>
      </c>
      <c r="E18" s="11">
        <f>D18*$B$2</f>
        <v>0.015</v>
      </c>
      <c r="F18" t="s">
        <v>35</v>
      </c>
      <c r="G18" s="4">
        <f>E18*3.2</f>
        <v>0.048</v>
      </c>
    </row>
    <row r="19">
      <c r="A19" t="s">
        <v>67</v>
      </c>
      <c r="B19" t="s">
        <v>68</v>
      </c>
      <c r="C19" t="s">
        <v>69</v>
      </c>
      <c r="D19" s="9">
        <v>3.5</v>
      </c>
      <c r="E19" s="11">
        <f>D19*$B$2</f>
        <v>3.5</v>
      </c>
      <c r="F19" t="s">
        <v>35</v>
      </c>
      <c r="G19" s="4">
        <f>E19*14</f>
        <v>49</v>
      </c>
    </row>
    <row r="20">
      <c r="A20" t="s">
        <v>70</v>
      </c>
      <c r="B20" t="s">
        <v>71</v>
      </c>
      <c r="C20" t="s">
        <v>72</v>
      </c>
      <c r="D20" s="9">
        <v>0.045</v>
      </c>
      <c r="E20" s="11">
        <f>D20*$B$2</f>
        <v>0.045</v>
      </c>
      <c r="F20" t="s">
        <v>35</v>
      </c>
      <c r="G20" s="4">
        <f>E20*0.35</f>
        <v>0.01575</v>
      </c>
    </row>
    <row r="21">
      <c r="A21" t="s">
        <v>73</v>
      </c>
      <c r="B21" t="s">
        <v>74</v>
      </c>
      <c r="C21" t="s">
        <v>75</v>
      </c>
      <c r="D21" s="9">
        <v>0.05</v>
      </c>
      <c r="E21" s="11">
        <f>D21*$B$2</f>
        <v>0.05</v>
      </c>
      <c r="F21" t="s">
        <v>35</v>
      </c>
      <c r="G21" s="4">
        <f>E21*9.26</f>
        <v>0.463</v>
      </c>
    </row>
    <row r="22">
      <c r="A22" t="s">
        <v>76</v>
      </c>
      <c r="B22" t="s">
        <v>77</v>
      </c>
      <c r="C22" t="s">
        <v>78</v>
      </c>
      <c r="D22" s="9">
        <v>3.5</v>
      </c>
      <c r="E22" s="11">
        <f>D22*$B$2</f>
        <v>3.5</v>
      </c>
      <c r="F22" t="s">
        <v>35</v>
      </c>
      <c r="G22" s="4">
        <f>E22*16.3</f>
        <v>57.05</v>
      </c>
    </row>
    <row r="23">
      <c r="A23" t="s">
        <v>79</v>
      </c>
      <c r="B23" t="s">
        <v>80</v>
      </c>
      <c r="C23" t="s">
        <v>78</v>
      </c>
      <c r="D23" s="9">
        <v>2.5</v>
      </c>
      <c r="E23" s="11">
        <f>D23*$B$2</f>
        <v>2.5</v>
      </c>
      <c r="F23" t="s">
        <v>35</v>
      </c>
      <c r="G23" s="4">
        <f>E23*10.93</f>
        <v>27.325</v>
      </c>
    </row>
    <row r="24">
      <c r="A24" t="s">
        <v>81</v>
      </c>
      <c r="B24" t="s">
        <v>82</v>
      </c>
      <c r="C24" t="s">
        <v>78</v>
      </c>
      <c r="D24" s="9">
        <v>2.5</v>
      </c>
      <c r="E24" s="11">
        <f>D24*$B$2</f>
        <v>2.5</v>
      </c>
      <c r="F24" t="s">
        <v>35</v>
      </c>
      <c r="G24" s="4">
        <f>E24*18.12</f>
        <v>45.3</v>
      </c>
    </row>
    <row r="25">
      <c r="A25"/>
      <c r="B25"/>
      <c r="C25"/>
      <c r="D25"/>
      <c r="E25"/>
      <c r="F25" t="s" s="3">
        <v>83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88</v>
      </c>
      <c r="D2" s="11">
        <v>100</v>
      </c>
      <c r="E2" t="s">
        <v>25</v>
      </c>
      <c r="F2" t="s">
        <v>89</v>
      </c>
    </row>
    <row r="3">
      <c r="A3">
        <v>1</v>
      </c>
      <c r="B3" t="s">
        <v>90</v>
      </c>
      <c r="C3" t="s">
        <v>91</v>
      </c>
      <c r="D3" s="11">
        <v>2.5</v>
      </c>
      <c r="E3" t="s">
        <v>35</v>
      </c>
      <c r="F3" t="s">
        <v>78</v>
      </c>
    </row>
    <row r="4">
      <c r="A4">
        <v>1</v>
      </c>
      <c r="B4" t="s">
        <v>92</v>
      </c>
      <c r="C4" t="s">
        <v>91</v>
      </c>
      <c r="D4" s="11">
        <v>3.5</v>
      </c>
      <c r="E4" t="s">
        <v>35</v>
      </c>
      <c r="F4" t="s">
        <v>69</v>
      </c>
    </row>
    <row r="5">
      <c r="A5">
        <v>1</v>
      </c>
      <c r="B5" t="s">
        <v>93</v>
      </c>
      <c r="C5" t="s">
        <v>91</v>
      </c>
      <c r="D5" s="11">
        <v>0.12</v>
      </c>
      <c r="E5" t="s">
        <v>35</v>
      </c>
      <c r="F5" t="s">
        <v>50</v>
      </c>
    </row>
    <row r="6">
      <c r="A6">
        <v>1</v>
      </c>
      <c r="B6" t="s">
        <v>94</v>
      </c>
      <c r="C6" t="s">
        <v>91</v>
      </c>
      <c r="D6" s="11">
        <v>3.5</v>
      </c>
      <c r="E6" t="s">
        <v>35</v>
      </c>
      <c r="F6" t="s">
        <v>78</v>
      </c>
    </row>
    <row r="7">
      <c r="A7">
        <v>1</v>
      </c>
      <c r="B7" t="s">
        <v>95</v>
      </c>
      <c r="C7" t="s">
        <v>91</v>
      </c>
      <c r="D7" s="11">
        <v>2.5</v>
      </c>
      <c r="E7" t="s">
        <v>35</v>
      </c>
      <c r="F7" t="s">
        <v>78</v>
      </c>
    </row>
    <row r="8">
      <c r="A8">
        <v>1</v>
      </c>
      <c r="B8" t="s">
        <v>96</v>
      </c>
      <c r="C8" t="s">
        <v>91</v>
      </c>
      <c r="D8" s="11">
        <v>2.5</v>
      </c>
      <c r="E8" t="s">
        <v>39</v>
      </c>
      <c r="F8" t="s">
        <v>53</v>
      </c>
    </row>
    <row r="9">
      <c r="A9">
        <v>1</v>
      </c>
      <c r="B9" t="s">
        <v>97</v>
      </c>
      <c r="C9" t="s">
        <v>91</v>
      </c>
      <c r="D9" s="11">
        <v>0.015</v>
      </c>
      <c r="E9" t="s">
        <v>35</v>
      </c>
      <c r="F9" t="s">
        <v>66</v>
      </c>
    </row>
    <row r="10">
      <c r="A10">
        <v>1</v>
      </c>
      <c r="B10" t="s">
        <v>98</v>
      </c>
      <c r="C10" t="s">
        <v>88</v>
      </c>
      <c r="D10" s="11">
        <v>1.2</v>
      </c>
      <c r="E10" t="s">
        <v>39</v>
      </c>
      <c r="F10" t="s">
        <v>99</v>
      </c>
    </row>
    <row r="11">
      <c r="A11">
        <v>2</v>
      </c>
      <c r="B11" t="s">
        <v>100</v>
      </c>
      <c r="C11" t="s">
        <v>91</v>
      </c>
      <c r="D11" s="11">
        <v>1.182</v>
      </c>
      <c r="E11" t="s">
        <v>39</v>
      </c>
      <c r="F11" t="s">
        <v>38</v>
      </c>
    </row>
    <row r="12">
      <c r="A12">
        <v>2</v>
      </c>
      <c r="B12" t="s">
        <v>101</v>
      </c>
      <c r="C12" t="s">
        <v>91</v>
      </c>
      <c r="D12" s="11">
        <v>0.018</v>
      </c>
      <c r="E12" t="s">
        <v>35</v>
      </c>
      <c r="F12" t="s">
        <v>47</v>
      </c>
    </row>
    <row r="13">
      <c r="A13">
        <v>1</v>
      </c>
      <c r="B13" t="s">
        <v>102</v>
      </c>
      <c r="C13" t="s">
        <v>91</v>
      </c>
      <c r="D13" s="11">
        <v>0.045</v>
      </c>
      <c r="E13" t="s">
        <v>35</v>
      </c>
      <c r="F13" t="s">
        <v>72</v>
      </c>
    </row>
    <row r="14">
      <c r="A14">
        <v>1</v>
      </c>
      <c r="B14" t="s">
        <v>103</v>
      </c>
      <c r="C14" t="s">
        <v>91</v>
      </c>
      <c r="D14" s="11">
        <v>0.008</v>
      </c>
      <c r="E14" t="s">
        <v>35</v>
      </c>
      <c r="F14" t="s">
        <v>42</v>
      </c>
    </row>
    <row r="15">
      <c r="A15">
        <v>1</v>
      </c>
      <c r="B15" t="s">
        <v>104</v>
      </c>
      <c r="C15" t="s">
        <v>91</v>
      </c>
      <c r="D15" s="11">
        <v>0.002</v>
      </c>
      <c r="E15" t="s">
        <v>35</v>
      </c>
      <c r="F15" t="s">
        <v>42</v>
      </c>
    </row>
    <row r="16">
      <c r="A16">
        <v>1</v>
      </c>
      <c r="B16" t="s">
        <v>105</v>
      </c>
      <c r="C16" t="s">
        <v>91</v>
      </c>
      <c r="D16" s="11">
        <v>0.15</v>
      </c>
      <c r="E16" t="s">
        <v>35</v>
      </c>
      <c r="F16" t="s">
        <v>56</v>
      </c>
    </row>
    <row r="17">
      <c r="A17">
        <v>1</v>
      </c>
      <c r="B17" t="s">
        <v>106</v>
      </c>
      <c r="C17" t="s">
        <v>91</v>
      </c>
      <c r="D17" s="11">
        <v>3.334</v>
      </c>
      <c r="E17" t="s">
        <v>57</v>
      </c>
      <c r="F17" t="s">
        <v>56</v>
      </c>
    </row>
    <row r="18">
      <c r="A18">
        <v>1</v>
      </c>
      <c r="B18" t="s">
        <v>107</v>
      </c>
      <c r="C18" t="s">
        <v>91</v>
      </c>
      <c r="D18" s="11">
        <v>0.75</v>
      </c>
      <c r="E18" t="s">
        <v>57</v>
      </c>
      <c r="F18" t="s">
        <v>56</v>
      </c>
    </row>
    <row r="19">
      <c r="A19">
        <v>1</v>
      </c>
      <c r="B19" t="s">
        <v>108</v>
      </c>
      <c r="C19" t="s">
        <v>91</v>
      </c>
      <c r="D19" s="11">
        <v>2.5</v>
      </c>
      <c r="E19" t="s">
        <v>35</v>
      </c>
      <c r="F19" t="s">
        <v>34</v>
      </c>
    </row>
    <row r="20">
      <c r="A20">
        <v>1</v>
      </c>
      <c r="B20" t="s">
        <v>109</v>
      </c>
      <c r="C20" t="s">
        <v>91</v>
      </c>
      <c r="D20" s="11">
        <v>1.667</v>
      </c>
      <c r="E20" t="s">
        <v>57</v>
      </c>
      <c r="F20" t="s">
        <v>56</v>
      </c>
    </row>
    <row r="21">
      <c r="A21">
        <v>1</v>
      </c>
      <c r="B21" t="s">
        <v>110</v>
      </c>
      <c r="C21" t="s">
        <v>91</v>
      </c>
      <c r="D21" s="11">
        <v>0.05</v>
      </c>
      <c r="E21" t="s">
        <v>35</v>
      </c>
      <c r="F21" t="s">
        <v>75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111</v>
      </c>
      <c r="B1" t="s" s="2">
        <v>112</v>
      </c>
      <c r="C1" t="s" s="2">
        <v>113</v>
      </c>
      <c r="D1" t="s" s="2">
        <v>114</v>
      </c>
      <c r="E1" t="s" s="2">
        <v>115</v>
      </c>
      <c r="F1" t="s" s="2">
        <v>116</v>
      </c>
    </row>
    <row r="2">
      <c r="A2" t="s">
        <v>2</v>
      </c>
      <c r="B2">
        <v>1</v>
      </c>
      <c r="C2" t="s">
        <v>117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118</v>
      </c>
      <c r="D3" t="inlineStr" s="14">
        <is>
          <t>Préparations préliminaires - La veille,décongeler les filets de poisson suivant la procédure. - Laver et désinfecter les fines herbes.Garder 1/3 du persil en branches pour le décor.Au cutter,hacher les fines herbes séparément.Réserver au froid. - Dans une calotte,faire fondre le beurre. - Au pinceau, beurrer copieusement 4/5 moules jetables en aluminium de 250x75x75.Réserver au froid. - Déconditionner le coulis de tomate suivant la procédure.Réserver au froid dans une calotte filmée en attente d’utilisation. - Détailler dans les filets de saumon 10 lanières de 25 cm sur 1 cm de section. Réserver.</t>
        </is>
      </c>
      <c r="E3" t="s" s="14"/>
      <c r="F3"/>
    </row>
    <row r="4">
      <c r="A4" t="s">
        <v>2</v>
      </c>
      <c r="B4">
        <v>3</v>
      </c>
      <c r="C4" t="s">
        <v>119</v>
      </c>
      <c r="D4" t="inlineStr" s="14">
        <is>
          <t>Confectionner la farce de poisson - Au cutter,hacher finement les filets de poisson. - Dans la cuve du batteur,mettre la chair du poisson haché. - À la feuille,en première vitesse,incorporer le sel fin.Le sel va raffermir la chair du poisson. - Progressivement ajouter les œufs.Travailler la farce. - Ajouter la crème fraîche,le poivre,le poivre de Cayenne,le fumet déshydraté,le persil,la ciboulette et l’aneth. - Travailler la farce en deuxième vitesse pendant 5 minutes environ.La farce doit être bien liée. - Rectifier l’assaisonnement.</t>
        </is>
      </c>
      <c r="E4" t="s" s="14"/>
      <c r="F4" t="s">
        <v>120</v>
      </c>
    </row>
    <row r="5">
      <c r="A5" t="s">
        <v>2</v>
      </c>
      <c r="B5">
        <v>4</v>
      </c>
      <c r="C5" t="s">
        <v>121</v>
      </c>
      <c r="D5" t="inlineStr" s="14">
        <is>
          <t>Garnir les moules - Garnir les moules avec la farce de poisson.Dans la moitié du moule,au centre de la terrine et sur toute sa longueur,disposer une lanière de filet de saumon en décor. - Compléter le garnissage de la terrine.Lisser la surface de la farce.</t>
        </is>
      </c>
      <c r="E5" t="s" s="14"/>
      <c r="F5"/>
    </row>
    <row r="6">
      <c r="A6" t="s">
        <v>2</v>
      </c>
      <c r="B6">
        <v>5</v>
      </c>
      <c r="C6" t="s">
        <v>122</v>
      </c>
      <c r="D6" t="inlineStr" s="14">
        <is>
          <t>Cuire les terrines - Préchauffer la four sur la position chaleur sèche à + 130°C. - Garnir le fond de 2 bacs GN 1/1 H 100 avec du papier sulfurisé. - Mettre les terrines dans 2 bacs GN 1/1 H 100. - Remplir les bacs GN 1/1 d’eau,aux 3/4 de la hauteur des moules.Couvrir les bacs. - Enfourner les moules et cuire les terrines pendant 1 h 30 environ. - Atteindre + 70°C à cœur.Contrôler la cuisson.Respecter la procédure de fin de S cuisson. - Dès la sortie du four,refroidir les terrines suivant la procédure. - Stocker au froid et maintenir à + 3°C,en attente d’utilisation.</t>
        </is>
      </c>
      <c r="E6" t="s" s="14"/>
      <c r="F6" t="s">
        <v>123</v>
      </c>
    </row>
    <row r="7">
      <c r="A7" t="s">
        <v>2</v>
      </c>
      <c r="B7">
        <v>6</v>
      </c>
      <c r="C7" t="s">
        <v>124</v>
      </c>
      <c r="D7" t="s" s="14">
        <v>125</v>
      </c>
      <c r="E7" t="s" s="14"/>
      <c r="F7"/>
    </row>
    <row r="8">
      <c r="A8" t="s">
        <v>2</v>
      </c>
      <c r="B8">
        <v>7</v>
      </c>
      <c r="C8" t="s">
        <v>126</v>
      </c>
      <c r="D8" t="inlineStr" s="14">
        <is>
          <t>Dresser et servir - Trancher les terrines.Disposer une tranche de terrine de poisson par assiette. - Napper le tour de la terrine avec un peu de coulis de tomate. - Décorer avec une feuille de persil plat.</t>
        </is>
      </c>
      <c r="E8" t="s" s="14"/>
      <c r="F8"/>
    </row>
    <row r="9">
      <c r="A9" t="s">
        <v>2</v>
      </c>
      <c r="B9">
        <v>8</v>
      </c>
      <c r="C9"/>
      <c r="D9" t="inlineStr" s="14">
        <is>
          <t>Suggestions - On peut disposer quelques moules,des morceaux de surimi,etc.,dans la farce,lors du montage des terrines. 5 - On peut accompagner la terrine avec diverses sauces,exemple ; sauce verte, andalouse,etc.</t>
        </is>
      </c>
      <c r="E9" t="s" s="14"/>
      <c r="F9"/>
    </row>
    <row r="10">
      <c r="A10" t="s">
        <v>127</v>
      </c>
      <c r="B10">
        <v>1</v>
      </c>
      <c r="C10" t="s">
        <v>128</v>
      </c>
      <c r="D10" t="s" s="14">
        <v>129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130</v>
      </c>
      <c r="B1"/>
      <c r="C1"/>
      <c r="D1"/>
    </row>
    <row r="2">
      <c r="A2" t="str" s="15">
        <f>"GRO_CDC_019 · GRO.ENT.FR · référence : "&amp;Besoins!B3&amp;" "&amp;Besoins!C3&amp;" · multiplicateur réglable sur la feuille ""Besoins"""</f>
        <v>GRO_CDC_019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 t="s" s="17">
        <v>132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133</v>
      </c>
      <c r="B6" t="str" s="14">
        <f>"[FILETER] "&amp;Procedure!D3</f>
        <v>[FILETER] Préparations préliminaires - La veille,décongeler les filets de poisson suivant la procédure. - Laver et désinfecter les fines herbes.Garder 1/3 du persil en branches pour le décor.Au cutter,hacher les fines herbes séparément.Réserver au froid. - Dans une calotte,faire fondre le beurre. - Au pinceau, beurrer copieusement 4/5 moules jetables en aluminium de 250x75x75.Réserver au froid. - Déconditionner le coulis de tomate suivant la procédure.Réserver au froid dans une calotte filmée en attente d’utilisation. - Détailler dans les filets de saumon 10 lanières de 25 cm sur 1 cm de section. Réserver.</v>
      </c>
      <c r="C6"/>
      <c r="D6"/>
    </row>
    <row r="7">
      <c r="A7" t="s" s="17">
        <v>134</v>
      </c>
      <c r="B7" t="str" s="14">
        <f>"[HACHER] "&amp;Procedure!D4</f>
        <v>[HACHER] Confectionner la farce de poisson - Au cutter,hacher finement les filets de poisson. - Dans la cuve du batteur,mettre la chair du poisson haché. - À la feuille,en première vitesse,incorporer le sel fin.Le sel va raffermir la chair du poisson. - Progressivement ajouter les œufs.Travailler la farce. - Ajouter la crème fraîche,le poivre,le poivre de Cayenne,le fumet déshydraté,le persil,la ciboulette et l’aneth. - Travailler la farce en deuxième vitesse pendant 5 minutes environ.La farce doit être bien liée. - Rectifier l’assaisonnement.</v>
      </c>
      <c r="C7"/>
      <c r="D7"/>
    </row>
    <row r="8">
      <c r="A8" t="s" s="17">
        <v>135</v>
      </c>
      <c r="B8" t="str" s="14">
        <f>"[FOURRER] "&amp;Procedure!D5</f>
        <v>[FOURRER] Garnir les moules - Garnir les moules avec la farce de poisson.Dans la moitié du moule,au centre de la terrine et sur toute sa longueur,disposer une lanière de filet de saumon en décor. - Compléter le garnissage de la terrine.Lisser la surface de la farce.</v>
      </c>
      <c r="C8"/>
      <c r="D8"/>
    </row>
    <row r="9">
      <c r="A9" t="s" s="17">
        <v>136</v>
      </c>
      <c r="B9" t="str" s="14">
        <f>"[CUIRE] "&amp;Procedure!D6</f>
        <v>[CUIRE] Cuire les terrines - Préchauffer la four sur la position chaleur sèche à + 130°C. - Garnir le fond de 2 bacs GN 1/1 H 100 avec du papier sulfurisé. - Mettre les terrines dans 2 bacs GN 1/1 H 100. - Remplir les bacs GN 1/1 d’eau,aux 3/4 de la hauteur des moules.Couvrir les bacs. - Enfourner les moules et cuire les terrines pendant 1 h 30 environ. - Atteindre + 70°C à cœur.Contrôler la cuisson.Respecter la procédure de fin de S cuisson. - Dès la sortie du four,refroidir les terrines suivant la procédure. - Stocker au froid et maintenir à + 3°C,en attente d’utilisation.</v>
      </c>
      <c r="C9"/>
      <c r="D9"/>
    </row>
    <row r="10">
      <c r="A10" t="s" s="17">
        <v>137</v>
      </c>
      <c r="B10" t="str" s="14">
        <f>"[ASSAISONNER] "&amp;Procedure!D7</f>
        <v>[ASSAISONNER] Assaisonner le coulis de tomate - Dans une calotte,mixer le coulis de tomate,l’ail haché,le basilic,le sel fin et le poivre.Réserver au froid.</v>
      </c>
      <c r="C10"/>
      <c r="D10"/>
    </row>
    <row r="11">
      <c r="A11" t="s" s="17">
        <v>138</v>
      </c>
      <c r="B11" t="str" s="14">
        <f>"[DRESSER] "&amp;Procedure!D8</f>
        <v>[DRESSER] Dresser et servir - Trancher les terrines.Disposer une tranche de terrine de poisson par assiette. - Napper le tour de la terrine avec un peu de coulis de tomate. - Décorer avec une feuille de persil plat.</v>
      </c>
      <c r="C11"/>
      <c r="D11"/>
    </row>
    <row r="12">
      <c r="A12" t="s" s="17">
        <v>139</v>
      </c>
      <c r="B12" t="str" s="14">
        <f>Procedure!D9</f>
        <v>Suggestions - On peut disposer quelques moules,des morceaux de surimi,etc.,dans la farce,lors du montage des terrines. 5 - On peut accompagner la terrine avec diverses sauces,exemple ; sauce verte, andalouse,etc.</v>
      </c>
      <c r="C12"/>
      <c r="D12"/>
    </row>
    <row r="13">
      <c r="A13"/>
      <c r="B13"/>
      <c r="C13"/>
      <c r="D13"/>
    </row>
    <row r="14">
      <c r="A14" t="s" s="16">
        <v>140</v>
      </c>
      <c r="B14"/>
      <c r="C14"/>
      <c r="D14"/>
    </row>
    <row r="15">
      <c r="A15" t="s" s="17">
        <v>132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2026-09-15T14:14:57Z</dcterms:created>
  <dc:title>TERRINE DE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2026-09-15T14:14:57Z</dcterms:modified>
  <cp:revision>1</cp:revision>
</cp:coreProperties>
</file>