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<sst xmlns="http://schemas.openxmlformats.org/spreadsheetml/2006/main" count="141" uniqueCount="141">
  <si>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</si>
  <si>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</si>
  <si>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TERRINE DE SAUMON</t>
  </si>
  <si>
    <t>Code</t>
  </si>
  <si>
    <t>GRO_CDC_019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</si>
  <si>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</si>
  <si>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</si>
  <si>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</si>
  <si>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</si>
  <si>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</si>
  <si>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</si>
  <si>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</si>
  <si>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</si>
  <si>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</si>
  <si>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</si>
  <si>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</si>
  <si>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</si>
  <si>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</si>
  <si>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</si>
  <si>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</si>
  <si>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</si>
  <si>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</si>
  <si>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</si>
  <si>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</si>
  <si>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</si>
  <si>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</si>
  <si>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</si>
  <si>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</si>
  <si>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</si>
  <si>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</si>
  <si>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</si>
  <si>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</si>
  <si>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</si>
  <si>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</si>
  <si>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</si>
  <si>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</si>
  <si>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</si>
  <si>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</si>
  <si>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</si>
  <si>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</si>
  <si>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</si>
  <si>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</si>
  <si>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</si>
  <si>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</si>
  <si>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</si>
  <si>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</si>
  <si>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</si>
  <si>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</si>
  <si>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</si>
  <si>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</si>
  <si>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</si>
  <si>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</si>
  <si>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</si>
  <si>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</si>
  <si>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</si>
  <si>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</si>
  <si>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</si>
  <si>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</si>
  <si>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</si>
  <si>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</si>
  <si>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</si>
  <si>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</si>
  <si>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</si>
  <si>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</si>
  <si>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</si>
  <si>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</si>
  <si>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</si>
  <si>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</si>
  <si>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</si>
  <si>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</si>
  <si>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</si>
  <si>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</si>
  <si>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</si>
  <si>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</si>
  <si>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</si>
  <si>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</si>
  <si>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</si>
  <si>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</si>
  <si>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</si>
  <si>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</si>
  <si>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</si>
  <si>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</si>
  <si>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</si>
  <si>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</si>
  <si>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</si>
  <si>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</si>
  <si>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</si>
  <si>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</si>
  <si>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</si>
  <si>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</si>
  <si>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Filets calibrés de colin lieu</t>
  </si>
  <si>
    <t>matiere</t>
  </si>
  <si>
    <t xml:space="preserve">    ↳ SAUMON frais (filet) tranche aquaculture 3-4kg U.E.</t>
  </si>
  <si>
    <t xml:space="preserve">    ↳ Beurre doux 82% MG plaquette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</si>
  <si>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</si>
  <si>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</si>
  <si>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</si>
  <si>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 xml:space="preserve">    ↳ Blanc d'oeuf liquide pasteurisé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</si>
  <si>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</si>
  <si>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</si>
  <si>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</si>
  <si>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</si>
  <si>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</si>
  <si>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</si>
  <si>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</si>
  <si>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Persil plat</t>
  </si>
  <si>
    <t xml:space="preserve">    ↳ CIBOULETTE France botte</t>
  </si>
  <si>
    <t xml:space="preserve">    ↳ ANETH France botte</t>
  </si>
  <si>
    <t xml:space="preserve">    ↳ Coulis de tomate cuisinée</t>
  </si>
  <si>
    <t xml:space="preserve">    ↳ BASILIC France botte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</si>
  <si>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</si>
  <si>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</si>
  <si>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</si>
  <si>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</si>
  <si>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</si>
  <si>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</si>
  <si>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</si>
  <si>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</si>
  <si>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</si>
  <si>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</si>
  <si>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</si>
  <si>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</si>
  <si>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</si>
  <si>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</si>
  <si>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</si>
  <si>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</si>
  <si>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</si>
  <si>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</si>
  <si>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</si>
  <si>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</si>
  <si>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TERRINE DE SAUMON</t>
  </si>
  <si>
    <t>TERRINE DE SAUMON  GRO_CDC_019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</si>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</sst>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189.398896</v>
      </c>
    </row>
    <row r="12">
      <c r="A12" t="s" s="3">
        <v>17</v>
      </c>
      <c r="B12" s="4">
        <v>1.89398896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189.398896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E7*1.9</f>
        <v>1.9</v>
      </c>
    </row>
    <row r="8">
      <c r="A8" t="s" s="12">
        <v>36</v>
      </c>
      <c r="B8" t="s">
        <v>37</v>
      </c>
      <c r="C8" t="s">
        <v>38</v>
      </c>
      <c r="D8" s="9">
        <v>1.182</v>
      </c>
      <c r="E8" s="11">
        <f>D8*$B$2</f>
        <v>1.182</v>
      </c>
      <c r="F8" t="s">
        <v>39</v>
      </c>
      <c r="G8" s="4">
        <f>E8*0.003</f>
        <v>0.003546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E9*9.8</f>
        <v>0.0196</v>
      </c>
    </row>
    <row r="10">
      <c r="A10" t="s">
        <v>43</v>
      </c>
      <c r="B10" t="s">
        <v>44</v>
      </c>
      <c r="C10" t="s">
        <v>42</v>
      </c>
      <c r="D10" s="9">
        <v>0.008</v>
      </c>
      <c r="E10" s="11">
        <f>D10*$B$2</f>
        <v>0.008</v>
      </c>
      <c r="F10" t="s">
        <v>35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0.018</v>
      </c>
      <c r="E11" s="11">
        <f>D11*$B$2</f>
        <v>0.018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35</v>
      </c>
      <c r="G12" s="4">
        <f>E12*5.2</f>
        <v>0.624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39</v>
      </c>
      <c r="G13" s="4">
        <f>E13*2.2</f>
        <v>5.5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57</v>
      </c>
      <c r="G14" s="4">
        <f>E14*6</f>
        <v>0.45</v>
      </c>
    </row>
    <row r="15">
      <c r="A15" t="s">
        <v>58</v>
      </c>
      <c r="B15" t="s">
        <v>59</v>
      </c>
      <c r="C15" t="s">
        <v>56</v>
      </c>
      <c r="D15" s="9">
        <v>0.05</v>
      </c>
      <c r="E15" s="11">
        <f>D15*$B$2</f>
        <v>0.05</v>
      </c>
      <c r="F15" t="s">
        <v>57</v>
      </c>
      <c r="G15" s="4">
        <f>E15*5</f>
        <v>0.25</v>
      </c>
    </row>
    <row r="16">
      <c r="A16" t="s">
        <v>60</v>
      </c>
      <c r="B16" t="s">
        <v>61</v>
      </c>
      <c r="C16" t="s">
        <v>56</v>
      </c>
      <c r="D16" s="9">
        <v>0.1</v>
      </c>
      <c r="E16" s="11">
        <f>D16*$B$2</f>
        <v>0.1</v>
      </c>
      <c r="F16" t="s">
        <v>57</v>
      </c>
      <c r="G16" s="4">
        <f>E16*4.5</f>
        <v>0.45</v>
      </c>
    </row>
    <row r="17">
      <c r="A17" t="s">
        <v>62</v>
      </c>
      <c r="B17" t="s">
        <v>63</v>
      </c>
      <c r="C17" t="s">
        <v>56</v>
      </c>
      <c r="D17" s="9">
        <v>0.15</v>
      </c>
      <c r="E17" s="11">
        <f>D17*$B$2</f>
        <v>0.15</v>
      </c>
      <c r="F17" t="s">
        <v>35</v>
      </c>
      <c r="G17" s="4">
        <f>E17*6</f>
        <v>0.9</v>
      </c>
    </row>
    <row r="18">
      <c r="A18" t="s">
        <v>64</v>
      </c>
      <c r="B18" t="s">
        <v>65</v>
      </c>
      <c r="C18" t="s">
        <v>66</v>
      </c>
      <c r="D18" s="9">
        <v>0.015</v>
      </c>
      <c r="E18" s="11">
        <f>D18*$B$2</f>
        <v>0.015</v>
      </c>
      <c r="F18" t="s">
        <v>35</v>
      </c>
      <c r="G18" s="4">
        <f>E18*3.2</f>
        <v>0.048</v>
      </c>
    </row>
    <row r="19">
      <c r="A19" t="s">
        <v>67</v>
      </c>
      <c r="B19" t="s">
        <v>68</v>
      </c>
      <c r="C19" t="s">
        <v>69</v>
      </c>
      <c r="D19" s="9">
        <v>3.5</v>
      </c>
      <c r="E19" s="11">
        <f>D19*$B$2</f>
        <v>3.5</v>
      </c>
      <c r="F19" t="s">
        <v>35</v>
      </c>
      <c r="G19" s="4">
        <f>E19*14</f>
        <v>49</v>
      </c>
    </row>
    <row r="20">
      <c r="A20" t="s">
        <v>70</v>
      </c>
      <c r="B20" t="s">
        <v>71</v>
      </c>
      <c r="C20" t="s">
        <v>72</v>
      </c>
      <c r="D20" s="9">
        <v>0.045</v>
      </c>
      <c r="E20" s="11">
        <f>D20*$B$2</f>
        <v>0.045</v>
      </c>
      <c r="F20" t="s">
        <v>35</v>
      </c>
      <c r="G20" s="4">
        <f>E20*0.35</f>
        <v>0.01575</v>
      </c>
    </row>
    <row r="21">
      <c r="A21" t="s">
        <v>73</v>
      </c>
      <c r="B21" t="s">
        <v>74</v>
      </c>
      <c r="C21" t="s">
        <v>75</v>
      </c>
      <c r="D21" s="9">
        <v>0.05</v>
      </c>
      <c r="E21" s="11">
        <f>D21*$B$2</f>
        <v>0.05</v>
      </c>
      <c r="F21" t="s">
        <v>35</v>
      </c>
      <c r="G21" s="4">
        <f>E21*9.26</f>
        <v>0.463</v>
      </c>
    </row>
    <row r="22">
      <c r="A22" t="s">
        <v>76</v>
      </c>
      <c r="B22" t="s">
        <v>77</v>
      </c>
      <c r="C22" t="s">
        <v>78</v>
      </c>
      <c r="D22" s="9">
        <v>3.5</v>
      </c>
      <c r="E22" s="11">
        <f>D22*$B$2</f>
        <v>3.5</v>
      </c>
      <c r="F22" t="s">
        <v>35</v>
      </c>
      <c r="G22" s="4">
        <f>E22*16.3</f>
        <v>57.05</v>
      </c>
    </row>
    <row r="23">
      <c r="A23" t="s">
        <v>79</v>
      </c>
      <c r="B23" t="s">
        <v>80</v>
      </c>
      <c r="C23" t="s">
        <v>78</v>
      </c>
      <c r="D23" s="9">
        <v>2.5</v>
      </c>
      <c r="E23" s="11">
        <f>D23*$B$2</f>
        <v>2.5</v>
      </c>
      <c r="F23" t="s">
        <v>35</v>
      </c>
      <c r="G23" s="4">
        <f>E23*10.93</f>
        <v>27.325</v>
      </c>
    </row>
    <row r="24">
      <c r="A24" t="s">
        <v>81</v>
      </c>
      <c r="B24" t="s">
        <v>82</v>
      </c>
      <c r="C24" t="s">
        <v>78</v>
      </c>
      <c r="D24" s="9">
        <v>2.5</v>
      </c>
      <c r="E24" s="11">
        <f>D24*$B$2</f>
        <v>2.5</v>
      </c>
      <c r="F24" t="s">
        <v>35</v>
      </c>
      <c r="G24" s="4">
        <f>E24*18.12</f>
        <v>45.3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100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2.5</v>
      </c>
      <c r="E3" t="s">
        <v>35</v>
      </c>
      <c r="F3" t="s">
        <v>78</v>
      </c>
    </row>
    <row r="4">
      <c r="A4">
        <v>1</v>
      </c>
      <c r="B4" t="s">
        <v>92</v>
      </c>
      <c r="C4" t="s">
        <v>91</v>
      </c>
      <c r="D4" s="11">
        <v>3.5</v>
      </c>
      <c r="E4" t="s">
        <v>35</v>
      </c>
      <c r="F4" t="s">
        <v>69</v>
      </c>
    </row>
    <row r="5">
      <c r="A5">
        <v>1</v>
      </c>
      <c r="B5" t="s">
        <v>93</v>
      </c>
      <c r="C5" t="s">
        <v>91</v>
      </c>
      <c r="D5" s="11">
        <v>0.12</v>
      </c>
      <c r="E5" t="s">
        <v>35</v>
      </c>
      <c r="F5" t="s">
        <v>50</v>
      </c>
    </row>
    <row r="6">
      <c r="A6">
        <v>1</v>
      </c>
      <c r="B6" t="s">
        <v>94</v>
      </c>
      <c r="C6" t="s">
        <v>91</v>
      </c>
      <c r="D6" s="11">
        <v>3.5</v>
      </c>
      <c r="E6" t="s">
        <v>35</v>
      </c>
      <c r="F6" t="s">
        <v>78</v>
      </c>
    </row>
    <row r="7">
      <c r="A7">
        <v>1</v>
      </c>
      <c r="B7" t="s">
        <v>95</v>
      </c>
      <c r="C7" t="s">
        <v>91</v>
      </c>
      <c r="D7" s="11">
        <v>2.5</v>
      </c>
      <c r="E7" t="s">
        <v>35</v>
      </c>
      <c r="F7" t="s">
        <v>78</v>
      </c>
    </row>
    <row r="8">
      <c r="A8">
        <v>1</v>
      </c>
      <c r="B8" t="s">
        <v>96</v>
      </c>
      <c r="C8" t="s">
        <v>91</v>
      </c>
      <c r="D8" s="11">
        <v>2.5</v>
      </c>
      <c r="E8" t="s">
        <v>39</v>
      </c>
      <c r="F8" t="s">
        <v>53</v>
      </c>
    </row>
    <row r="9">
      <c r="A9">
        <v>1</v>
      </c>
      <c r="B9" t="s">
        <v>97</v>
      </c>
      <c r="C9" t="s">
        <v>91</v>
      </c>
      <c r="D9" s="11">
        <v>0.015</v>
      </c>
      <c r="E9" t="s">
        <v>35</v>
      </c>
      <c r="F9" t="s">
        <v>66</v>
      </c>
    </row>
    <row r="10">
      <c r="A10">
        <v>1</v>
      </c>
      <c r="B10" t="s">
        <v>98</v>
      </c>
      <c r="C10" t="s">
        <v>88</v>
      </c>
      <c r="D10" s="11">
        <v>1.2</v>
      </c>
      <c r="E10" t="s">
        <v>39</v>
      </c>
      <c r="F10" t="s">
        <v>99</v>
      </c>
    </row>
    <row r="11">
      <c r="A11">
        <v>2</v>
      </c>
      <c r="B11" t="s">
        <v>100</v>
      </c>
      <c r="C11" t="s">
        <v>91</v>
      </c>
      <c r="D11" s="11">
        <v>1.182</v>
      </c>
      <c r="E11" t="s">
        <v>39</v>
      </c>
      <c r="F11" t="s">
        <v>38</v>
      </c>
    </row>
    <row r="12">
      <c r="A12">
        <v>2</v>
      </c>
      <c r="B12" t="s">
        <v>101</v>
      </c>
      <c r="C12" t="s">
        <v>91</v>
      </c>
      <c r="D12" s="11">
        <v>0.018</v>
      </c>
      <c r="E12" t="s">
        <v>35</v>
      </c>
      <c r="F12" t="s">
        <v>47</v>
      </c>
    </row>
    <row r="13">
      <c r="A13">
        <v>1</v>
      </c>
      <c r="B13" t="s">
        <v>102</v>
      </c>
      <c r="C13" t="s">
        <v>91</v>
      </c>
      <c r="D13" s="11">
        <v>0.045</v>
      </c>
      <c r="E13" t="s">
        <v>35</v>
      </c>
      <c r="F13" t="s">
        <v>72</v>
      </c>
    </row>
    <row r="14">
      <c r="A14">
        <v>1</v>
      </c>
      <c r="B14" t="s">
        <v>103</v>
      </c>
      <c r="C14" t="s">
        <v>91</v>
      </c>
      <c r="D14" s="11">
        <v>0.008</v>
      </c>
      <c r="E14" t="s">
        <v>35</v>
      </c>
      <c r="F14" t="s">
        <v>42</v>
      </c>
    </row>
    <row r="15">
      <c r="A15">
        <v>1</v>
      </c>
      <c r="B15" t="s">
        <v>104</v>
      </c>
      <c r="C15" t="s">
        <v>91</v>
      </c>
      <c r="D15" s="11">
        <v>0.002</v>
      </c>
      <c r="E15" t="s">
        <v>35</v>
      </c>
      <c r="F15" t="s">
        <v>42</v>
      </c>
    </row>
    <row r="16">
      <c r="A16">
        <v>1</v>
      </c>
      <c r="B16" t="s">
        <v>105</v>
      </c>
      <c r="C16" t="s">
        <v>91</v>
      </c>
      <c r="D16" s="11">
        <v>0.15</v>
      </c>
      <c r="E16" t="s">
        <v>35</v>
      </c>
      <c r="F16" t="s">
        <v>56</v>
      </c>
    </row>
    <row r="17">
      <c r="A17">
        <v>1</v>
      </c>
      <c r="B17" t="s">
        <v>106</v>
      </c>
      <c r="C17" t="s">
        <v>91</v>
      </c>
      <c r="D17" s="11">
        <v>0.1</v>
      </c>
      <c r="E17" t="s">
        <v>35</v>
      </c>
      <c r="F17" t="s">
        <v>56</v>
      </c>
    </row>
    <row r="18">
      <c r="A18">
        <v>1</v>
      </c>
      <c r="B18" t="s">
        <v>107</v>
      </c>
      <c r="C18" t="s">
        <v>91</v>
      </c>
      <c r="D18" s="11">
        <v>0.075</v>
      </c>
      <c r="E18" t="s">
        <v>35</v>
      </c>
      <c r="F18" t="s">
        <v>56</v>
      </c>
    </row>
    <row r="19">
      <c r="A19">
        <v>1</v>
      </c>
      <c r="B19" t="s">
        <v>108</v>
      </c>
      <c r="C19" t="s">
        <v>91</v>
      </c>
      <c r="D19" s="11">
        <v>1</v>
      </c>
      <c r="E19" t="s">
        <v>25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0.05</v>
      </c>
      <c r="E20" t="s">
        <v>35</v>
      </c>
      <c r="F20" t="s">
        <v>56</v>
      </c>
    </row>
    <row r="21">
      <c r="A21">
        <v>1</v>
      </c>
      <c r="B21" t="s">
        <v>110</v>
      </c>
      <c r="C21" t="s">
        <v>91</v>
      </c>
      <c r="D21" s="11">
        <v>0.05</v>
      </c>
      <c r="E21" t="s">
        <v>35</v>
      </c>
      <c r="F21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inlineStr" s="14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 t="s" s="14"/>
      <c r="F5"/>
    </row>
    <row r="6">
      <c r="A6" t="s">
        <v>2</v>
      </c>
      <c r="B6">
        <v>5</v>
      </c>
      <c r="C6" t="s">
        <v>122</v>
      </c>
      <c r="D6" t="inlineStr" s="14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 t="s" s="14"/>
      <c r="F6" t="s">
        <v>123</v>
      </c>
    </row>
    <row r="7">
      <c r="A7" t="s">
        <v>2</v>
      </c>
      <c r="B7">
        <v>6</v>
      </c>
      <c r="C7" t="s">
        <v>124</v>
      </c>
      <c r="D7" t="s" s="14">
        <v>125</v>
      </c>
      <c r="E7" t="s" s="14"/>
      <c r="F7"/>
    </row>
    <row r="8">
      <c r="A8" t="s">
        <v>2</v>
      </c>
      <c r="B8">
        <v>7</v>
      </c>
      <c r="C8" t="s">
        <v>126</v>
      </c>
      <c r="D8" t="inlineStr" s="14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 t="s" s="14"/>
      <c r="F8"/>
    </row>
    <row r="9">
      <c r="A9" t="s">
        <v>2</v>
      </c>
      <c r="B9">
        <v>8</v>
      </c>
      <c r="C9"/>
      <c r="D9" t="inlineStr" s="14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 t="s" s="14"/>
      <c r="F9"/>
    </row>
    <row r="10">
      <c r="A10" t="s">
        <v>127</v>
      </c>
      <c r="B10">
        <v>1</v>
      </c>
      <c r="C10" t="s">
        <v>128</v>
      </c>
      <c r="D10" t="s" s="14">
        <v>129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"GRO_CDC_019 · GRO.ENT.FR · référence : "&amp;Besoins!B3&amp;" "&amp;Besoins!C3&amp;" · multiplicateur réglable sur la feuille ""Besoins"""</f>
        <v>GRO_CDC_019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"[FILETER] "&amp;Procedure!D3</f>
        <v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v>
      </c>
      <c r="C6"/>
      <c r="D6"/>
    </row>
    <row r="7">
      <c r="A7" t="s" s="17">
        <v>134</v>
      </c>
      <c r="B7" t="str" s="14">
        <f>"[HACHER] "&amp;Procedure!D4</f>
        <v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v>
      </c>
      <c r="C7"/>
      <c r="D7"/>
    </row>
    <row r="8">
      <c r="A8" t="s" s="17">
        <v>135</v>
      </c>
      <c r="B8" t="str" s="14">
        <f>"[FOURRER] "&amp;Procedure!D5</f>
        <v>[FOURRER] Garnir les moules - Garnir les moules avec la farce de poisson.Dans la moitié du moule,au centre de la terrine et sur toute sa longueur,disposer une lanière de filet de saumon en décor. - Compléter le garnissage de la terrine.Lisser la surface de la farce.</v>
      </c>
      <c r="C8"/>
      <c r="D8"/>
    </row>
    <row r="9">
      <c r="A9" t="s" s="17">
        <v>136</v>
      </c>
      <c r="B9" t="str" s="14">
        <f>"[CUIRE] "&amp;Procedure!D6</f>
        <v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v>
      </c>
      <c r="C9"/>
      <c r="D9"/>
    </row>
    <row r="10">
      <c r="A10" t="s" s="17">
        <v>137</v>
      </c>
      <c r="B10" t="str" s="14">
        <f>"[ASSAISONNER] "&amp;Procedure!D7</f>
        <v>[ASSAISONNER] Assaisonner le coulis de tomate - Dans une calotte,mixer le coulis de tomate,l’ail haché,le basilic,le sel fin et le poivre.Réserver au froid.</v>
      </c>
      <c r="C10"/>
      <c r="D10"/>
    </row>
    <row r="11">
      <c r="A11" t="s" s="17">
        <v>138</v>
      </c>
      <c r="B11" t="str" s="14">
        <f>"[DRESSER] "&amp;Procedure!D8</f>
        <v>[DRESSER] Dresser et servir - Trancher les terrines.Disposer une tranche de terrine de poisson par assiette. - Napper le tour de la terrine avec un peu de coulis de tomate. - Décorer avec une feuille de persil plat.</v>
      </c>
      <c r="C11"/>
      <c r="D11"/>
    </row>
    <row r="12">
      <c r="A12" t="s" s="17">
        <v>139</v>
      </c>
      <c r="B12" t="str" s="14">
        <f>Procedure!D9</f>
        <v>Suggestions - On peut disposer quelques moules,des morceaux de surimi,etc.,dans la farce,lors du montage des terrines. 5 - On peut accompagner la terrine avec diverses sauces,exemple ; sauce verte, andalouse,etc.</v>
      </c>
      <c r="C12"/>
      <c r="D12"/>
    </row>
    <row r="13">
      <c r="A13"/>
      <c r="B13"/>
      <c r="C13"/>
      <c r="D13"/>
    </row>
    <row r="14">
      <c r="A14" t="s" s="16">
        <v>140</v>
      </c>
      <c r="B14"/>
      <c r="C14"/>
      <c r="D14"/>
    </row>
    <row r="15">
      <c r="A15" t="s" s="17">
        <v>132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2026-08-01T00:00:17Z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2026-08-01T00:00:17Z</dcterms:modified>
  <cp:revision>1</cp:revision>
</cp:coreProperties>
</file>