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<sst xmlns="http://schemas.openxmlformats.org/spreadsheetml/2006/main" count="104" uniqueCount="104">
  <si>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</si>
  <si>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</si>
  <si>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SALADE COLESLAW</t>
  </si>
  <si>
    <t>Code</t>
  </si>
  <si>
    <t>GRO_CDC_011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</si>
  <si>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</si>
  <si>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</si>
  <si>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</si>
  <si>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</si>
  <si>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</si>
  <si>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</si>
  <si>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</si>
  <si>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</si>
  <si>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</si>
  <si>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</si>
  <si>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</si>
  <si>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</si>
  <si>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</si>
  <si>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</si>
  <si>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</si>
  <si>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</si>
  <si>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</si>
  <si>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</si>
  <si>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</si>
  <si>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</si>
  <si>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</si>
  <si>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</si>
  <si>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</si>
  <si>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</si>
  <si>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</si>
  <si>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</si>
  <si>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MAYONNAISE</t>
  </si>
  <si>
    <t>Mayonnaise professionnelle (seau 5L)</t>
  </si>
  <si>
    <t>Sauces et ketchup</t>
  </si>
  <si>
    <t>kg</t>
  </si>
  <si>
    <t>EPI-POIVRE-BLAN</t>
  </si>
  <si>
    <t>Poivre blanc moulu</t>
  </si>
  <si>
    <t>Épices en poudre et graines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</si>
  <si>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</si>
  <si>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</si>
  <si>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</si>
  <si>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</si>
  <si>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</si>
  <si>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</si>
  <si>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</si>
  <si>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RNM57224435</t>
  </si>
  <si>
    <t>CRÈME FRAÎCHE épaisse 30% MG 5 litres</t>
  </si>
  <si>
    <t>Produits laitiers et œufs</t>
  </si>
  <si>
    <t>RNM0420123</t>
  </si>
  <si>
    <t>CAROTTE France extra colis 12kg</t>
  </si>
  <si>
    <t>Légumes</t>
  </si>
  <si>
    <t>RNM1260123</t>
  </si>
  <si>
    <t>CHOU blanc France cat.I</t>
  </si>
  <si>
    <t>RNM27820123</t>
  </si>
  <si>
    <t>OIGNON jaune France cat.I 60-80mm</t>
  </si>
  <si>
    <t>00POT_MP023</t>
  </si>
  <si>
    <t>Persil plat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</si>
  <si>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</si>
  <si>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</si>
  <si>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</si>
  <si>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</si>
  <si>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</si>
  <si>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</si>
  <si>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</si>
  <si>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</si>
  <si>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</si>
  <si>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</si>
  <si>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CHOU blanc France cat.I</t>
  </si>
  <si>
    <t>matiere</t>
  </si>
  <si>
    <t xml:space="preserve">    ↳ CAROTTE France extra colis 12kg</t>
  </si>
  <si>
    <t xml:space="preserve">    ↳ OIGNON jaune France cat.I 60-80mm</t>
  </si>
  <si>
    <t xml:space="preserve">    ↳ CRÈME FRAÎCHE épaisse 30% MG 5 litres</t>
  </si>
  <si>
    <t>lt</t>
  </si>
  <si>
    <t xml:space="preserve">    ↳ Vinaigre vin rouge 6° bouteille 1,5L</t>
  </si>
  <si>
    <t xml:space="preserve">    ↳ Sucre poudre sac 1kg</t>
  </si>
  <si>
    <t xml:space="preserve">    ↳ Persil plat</t>
  </si>
  <si>
    <t xml:space="preserve">    ↳ Mayonnaise professionnelle (seau 5L)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</si>
  <si>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</si>
  <si>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</si>
  <si>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</si>
  <si>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</si>
  <si>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</si>
  <si>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</si>
  <si>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</si>
  <si>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</si>
  <si>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</si>
  <si>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</si>
  <si>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Préparations préliminaires - Éplucher,laver et désinfecter les végétaux,suivant la procédure. - Effeuiller le persil ou la coriandre.Réserver au froid.</t>
  </si>
  <si>
    <t>TAILLER</t>
  </si>
  <si>
    <t>80 min (repos)</t>
  </si>
  <si>
    <t>MÉLANGER</t>
  </si>
  <si>
    <t>Élaborer la sauce - Dans une calotte,mélanger la crème fraîche,le sel,le poivre,le sucre semoule et le vinaigre.Rectifier l’assaisonnement.</t>
  </si>
  <si>
    <t>ASSAISONNER</t>
  </si>
  <si>
    <t>SERVIR</t>
  </si>
  <si>
    <t>Servir - Dresser la salade et décorer avec des feuilles de persil ou de coriandre.</t>
  </si>
  <si>
    <t>Fiche technique — SALADE COLESLAW</t>
  </si>
  <si>
    <t>SALADE COLESLAW  GRO_CDC_011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</si>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</sst>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31.9425</v>
      </c>
    </row>
    <row r="12">
      <c r="A12" t="s" s="3">
        <v>16</v>
      </c>
      <c r="B12" s="4">
        <v>0.319425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31.9425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E7*3.5</f>
        <v>7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34</v>
      </c>
      <c r="G8" s="4">
        <f>E8*14.8</f>
        <v>0.222</v>
      </c>
    </row>
    <row r="9">
      <c r="A9" t="s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41</v>
      </c>
      <c r="G9" s="4">
        <f>E9*1.79</f>
        <v>0.4475</v>
      </c>
    </row>
    <row r="10">
      <c r="A10" t="s">
        <v>42</v>
      </c>
      <c r="B10" t="s">
        <v>43</v>
      </c>
      <c r="C10" t="s">
        <v>44</v>
      </c>
      <c r="D10" s="9">
        <v>0.075</v>
      </c>
      <c r="E10" s="11">
        <f>D10*$B$2</f>
        <v>0.075</v>
      </c>
      <c r="F10" t="s">
        <v>34</v>
      </c>
      <c r="G10" s="4">
        <f>E10*2.7</f>
        <v>0.2025</v>
      </c>
    </row>
    <row r="11">
      <c r="A11" t="s">
        <v>45</v>
      </c>
      <c r="B11" t="s">
        <v>46</v>
      </c>
      <c r="C11" t="s">
        <v>47</v>
      </c>
      <c r="D11" s="9">
        <v>2</v>
      </c>
      <c r="E11" s="11">
        <f>D11*$B$2</f>
        <v>2</v>
      </c>
      <c r="F11" t="s">
        <v>24</v>
      </c>
      <c r="G11" s="4">
        <f>E11*7.08</f>
        <v>14.16</v>
      </c>
    </row>
    <row r="12">
      <c r="A12" t="s">
        <v>48</v>
      </c>
      <c r="B12" t="s">
        <v>49</v>
      </c>
      <c r="C12" t="s">
        <v>50</v>
      </c>
      <c r="D12" s="9">
        <v>4</v>
      </c>
      <c r="E12" s="11">
        <f>D12*$B$2</f>
        <v>4</v>
      </c>
      <c r="F12" t="s">
        <v>34</v>
      </c>
      <c r="G12" s="4">
        <f>E12*1.1</f>
        <v>4.4</v>
      </c>
    </row>
    <row r="13">
      <c r="A13" t="s">
        <v>51</v>
      </c>
      <c r="B13" t="s">
        <v>52</v>
      </c>
      <c r="C13" t="s">
        <v>50</v>
      </c>
      <c r="D13" s="9">
        <v>4</v>
      </c>
      <c r="E13" s="11">
        <f>D13*$B$2</f>
        <v>4</v>
      </c>
      <c r="F13" t="s">
        <v>34</v>
      </c>
      <c r="G13" s="4">
        <f>E13*0.8</f>
        <v>3.2</v>
      </c>
    </row>
    <row r="14">
      <c r="A14" t="s">
        <v>53</v>
      </c>
      <c r="B14" t="s">
        <v>54</v>
      </c>
      <c r="C14" t="s">
        <v>50</v>
      </c>
      <c r="D14" s="9">
        <v>2</v>
      </c>
      <c r="E14" s="11">
        <f>D14*$B$2</f>
        <v>2</v>
      </c>
      <c r="F14" t="s">
        <v>34</v>
      </c>
      <c r="G14" s="4">
        <f>E14*0.4</f>
        <v>0.8</v>
      </c>
    </row>
    <row r="15">
      <c r="A15" t="s">
        <v>55</v>
      </c>
      <c r="B15" t="s">
        <v>56</v>
      </c>
      <c r="C15" t="s">
        <v>50</v>
      </c>
      <c r="D15" s="9">
        <v>0.25</v>
      </c>
      <c r="E15" s="11">
        <f>D15*$B$2</f>
        <v>0.25</v>
      </c>
      <c r="F15" t="s">
        <v>34</v>
      </c>
      <c r="G15" s="4">
        <f>E15*6</f>
        <v>1.5</v>
      </c>
    </row>
    <row r="16">
      <c r="A16" t="s">
        <v>57</v>
      </c>
      <c r="B16" t="s">
        <v>58</v>
      </c>
      <c r="C16" t="s">
        <v>59</v>
      </c>
      <c r="D16" s="9">
        <v>0.03</v>
      </c>
      <c r="E16" s="11">
        <f>D16*$B$2</f>
        <v>0.03</v>
      </c>
      <c r="F16" t="s">
        <v>34</v>
      </c>
      <c r="G16" s="4">
        <f>E16*0.35</f>
        <v>0.0105</v>
      </c>
    </row>
    <row r="17">
      <c r="A17"/>
      <c r="B17"/>
      <c r="C17"/>
      <c r="D17"/>
      <c r="E17"/>
      <c r="F17" t="s" s="3">
        <v>60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4</v>
      </c>
      <c r="E3" t="s">
        <v>34</v>
      </c>
      <c r="F3" t="s">
        <v>50</v>
      </c>
    </row>
    <row r="4">
      <c r="A4">
        <v>1</v>
      </c>
      <c r="B4" t="s">
        <v>69</v>
      </c>
      <c r="C4" t="s">
        <v>68</v>
      </c>
      <c r="D4" s="11">
        <v>4</v>
      </c>
      <c r="E4" t="s">
        <v>34</v>
      </c>
      <c r="F4" t="s">
        <v>50</v>
      </c>
    </row>
    <row r="5">
      <c r="A5">
        <v>1</v>
      </c>
      <c r="B5" t="s">
        <v>70</v>
      </c>
      <c r="C5" t="s">
        <v>68</v>
      </c>
      <c r="D5" s="11">
        <v>2</v>
      </c>
      <c r="E5" t="s">
        <v>34</v>
      </c>
      <c r="F5" t="s">
        <v>50</v>
      </c>
    </row>
    <row r="6">
      <c r="A6">
        <v>1</v>
      </c>
      <c r="B6" t="s">
        <v>71</v>
      </c>
      <c r="C6" t="s">
        <v>68</v>
      </c>
      <c r="D6" s="11">
        <v>2</v>
      </c>
      <c r="E6" t="s">
        <v>72</v>
      </c>
      <c r="F6" t="s">
        <v>47</v>
      </c>
    </row>
    <row r="7">
      <c r="A7">
        <v>1</v>
      </c>
      <c r="B7" t="s">
        <v>73</v>
      </c>
      <c r="C7" t="s">
        <v>68</v>
      </c>
      <c r="D7" s="11">
        <v>0.25</v>
      </c>
      <c r="E7" t="s">
        <v>72</v>
      </c>
      <c r="F7" t="s">
        <v>40</v>
      </c>
    </row>
    <row r="8">
      <c r="A8">
        <v>1</v>
      </c>
      <c r="B8" t="s">
        <v>74</v>
      </c>
      <c r="C8" t="s">
        <v>68</v>
      </c>
      <c r="D8" s="11">
        <v>0.075</v>
      </c>
      <c r="E8" t="s">
        <v>34</v>
      </c>
      <c r="F8" t="s">
        <v>44</v>
      </c>
    </row>
    <row r="9">
      <c r="A9">
        <v>1</v>
      </c>
      <c r="B9" t="s">
        <v>75</v>
      </c>
      <c r="C9" t="s">
        <v>68</v>
      </c>
      <c r="D9" s="11">
        <v>0.25</v>
      </c>
      <c r="E9" t="s">
        <v>34</v>
      </c>
      <c r="F9" t="s">
        <v>50</v>
      </c>
    </row>
    <row r="10">
      <c r="A10">
        <v>1</v>
      </c>
      <c r="B10" t="s">
        <v>76</v>
      </c>
      <c r="C10" t="s">
        <v>68</v>
      </c>
      <c r="D10" s="11">
        <v>2</v>
      </c>
      <c r="E10" t="s">
        <v>72</v>
      </c>
      <c r="F10" t="s">
        <v>33</v>
      </c>
    </row>
    <row r="11">
      <c r="A11">
        <v>1</v>
      </c>
      <c r="B11" t="s">
        <v>77</v>
      </c>
      <c r="C11" t="s">
        <v>68</v>
      </c>
      <c r="D11" s="11">
        <v>0.03</v>
      </c>
      <c r="E11" t="s">
        <v>34</v>
      </c>
      <c r="F11" t="s">
        <v>59</v>
      </c>
    </row>
    <row r="12">
      <c r="A12">
        <v>1</v>
      </c>
      <c r="B12" t="s">
        <v>78</v>
      </c>
      <c r="C12" t="s">
        <v>68</v>
      </c>
      <c r="D12" s="11">
        <v>0.015</v>
      </c>
      <c r="E12" t="s">
        <v>34</v>
      </c>
      <c r="F1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matériel. - Désinfecter le matériel et le poste de travail suivant les protocoles. - Mettre en fonction l’armoire de maintien au froid.</t>
        </is>
      </c>
      <c r="E2" t="s" s="13"/>
      <c r="F2"/>
    </row>
    <row r="3">
      <c r="A3" t="s">
        <v>2</v>
      </c>
      <c r="B3">
        <v>2</v>
      </c>
      <c r="C3" t="s">
        <v>86</v>
      </c>
      <c r="D3" t="s" s="13">
        <v>87</v>
      </c>
      <c r="E3" t="s" s="13"/>
      <c r="F3"/>
    </row>
    <row r="4">
      <c r="A4" t="s">
        <v>2</v>
      </c>
      <c r="B4">
        <v>3</v>
      </c>
      <c r="C4" t="s">
        <v>88</v>
      </c>
      <c r="D4" t="inlineStr" s="13">
        <is>
          <t>Tailler les légumes - Au coupe-légumes et dans un bac GN 2/1 H 200 en polycarbonate muni d’une grille égouttoir : - émincer finement le chou blanc. - râper les carottes. - Au cutter,hacher l’oignon. - Saler les légumes pour les faire dégorger.Couvrir et réserver au froid à + 3°C en attente de finition.</t>
        </is>
      </c>
      <c r="E4" t="s" s="13"/>
      <c r="F4" t="s">
        <v>89</v>
      </c>
    </row>
    <row r="5">
      <c r="A5" t="s">
        <v>2</v>
      </c>
      <c r="B5">
        <v>4</v>
      </c>
      <c r="C5" t="s">
        <v>90</v>
      </c>
      <c r="D5" t="s" s="13">
        <v>91</v>
      </c>
      <c r="E5" t="s" s="13"/>
      <c r="F5"/>
    </row>
    <row r="6">
      <c r="A6" t="s">
        <v>2</v>
      </c>
      <c r="B6">
        <v>5</v>
      </c>
      <c r="C6" t="s">
        <v>92</v>
      </c>
      <c r="D6" t="inlineStr" s="13">
        <is>
          <t>Assaisonner la salade - Réserver les légumes dégorgés composant la salade dans un bac GN 2/1 H200 en polycarbonate. - Mélanger la sauce à la salade. - Rectifier l’assaisonnement. - Respecter les contrôles de procédure de fin de préparation. - Stocker au froid à + 3°C en attente de consommation.</t>
        </is>
      </c>
      <c r="E6" t="s" s="13"/>
      <c r="F6" t="s">
        <v>89</v>
      </c>
    </row>
    <row r="7">
      <c r="A7" t="s">
        <v>2</v>
      </c>
      <c r="B7">
        <v>6</v>
      </c>
      <c r="C7" t="s">
        <v>93</v>
      </c>
      <c r="D7" t="s" s="13">
        <v>94</v>
      </c>
      <c r="E7" t="s" s="13"/>
      <c r="F7"/>
    </row>
    <row r="8">
      <c r="A8" t="s">
        <v>2</v>
      </c>
      <c r="B8">
        <v>7</v>
      </c>
      <c r="C8"/>
      <c r="D8" t="inlineStr" s="13">
        <is>
          <t>Commentaires - Aux Etats-Unis,la salade Coleslaw accompagne les grillades. - On peut utiliser de la mayonnaise moutardée et vinaigrée pour remplacer la sauce à la crème vinaigrée.On peut y adjoindre du sucre pour imiter la sauce traditionnelle.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"GRO_CDC_011 · GRO.ENT.FR · référence : "&amp;Besoins!B3&amp;" "&amp;Besoins!C3&amp;" · multiplicateur réglable sur la feuille ""Besoins"""</f>
        <v>GRO_CDC_011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au froid.</v>
      </c>
      <c r="C5"/>
      <c r="D5"/>
    </row>
    <row r="6">
      <c r="A6" t="s" s="16">
        <v>98</v>
      </c>
      <c r="B6" t="str" s="13">
        <f>"[ÉPLUCHER] "&amp;Procedure!D3</f>
        <v>[ÉPLUCHER] Préparations préliminaires - Éplucher,laver et désinfecter les végétaux,suivant la procédure. - Effeuiller le persil ou la coriandre.Réserver au froid.</v>
      </c>
      <c r="C6"/>
      <c r="D6"/>
    </row>
    <row r="7">
      <c r="A7" t="s" s="16">
        <v>99</v>
      </c>
      <c r="B7" t="str" s="13">
        <f>"[TAILLER] "&amp;Procedure!D4</f>
        <v>[TAILLER] Tailler les légumes - Au coupe-légumes et dans un bac GN 2/1 H 200 en polycarbonate muni d’une grille égouttoir : - émincer finement le chou blanc. - râper les carottes. - Au cutter,hacher l’oignon. - Saler les légumes pour les faire dégorger.Couvrir et réserver au froid à + 3°C en attente de finition.</v>
      </c>
      <c r="C7"/>
      <c r="D7"/>
    </row>
    <row r="8">
      <c r="A8" t="s" s="16">
        <v>100</v>
      </c>
      <c r="B8" t="str" s="13">
        <f>"[MÉLANGER] "&amp;Procedure!D5</f>
        <v>[MÉLANGER] Élaborer la sauce - Dans une calotte,mélanger la crème fraîche,le sel,le poivre,le sucre semoule et le vinaigre.Rectifier l’assaisonnement.</v>
      </c>
      <c r="C8"/>
      <c r="D8"/>
    </row>
    <row r="9">
      <c r="A9" t="s" s="16">
        <v>101</v>
      </c>
      <c r="B9" t="str" s="13">
        <f>"[ASSAISONNER] "&amp;Procedure!D6</f>
        <v>[ASSAISONNER] Assaisonner la salade - Réserver les légumes dégorgés composant la salade dans un bac GN 2/1 H200 en polycarbonate. - Mélanger la sauce à la salade. - Rectifier l’assaisonnement. - Respecter les contrôles de procédure de fin de préparation. - Stocker au froid à + 3°C en attente de consommation.</v>
      </c>
      <c r="C9"/>
      <c r="D9"/>
    </row>
    <row r="10">
      <c r="A10" t="s" s="16">
        <v>102</v>
      </c>
      <c r="B10" t="str" s="13">
        <f>"[SERVIR] "&amp;Procedure!D7</f>
        <v>[SERVIR] Servir - Dresser la salade et décorer avec des feuilles de persil ou de coriandre.</v>
      </c>
      <c r="C10"/>
      <c r="D10"/>
    </row>
    <row r="11">
      <c r="A11" t="s" s="16">
        <v>103</v>
      </c>
      <c r="B11" t="str" s="13">
        <f>Procedure!D8</f>
        <v>Commentaires - Aux Etats-Unis,la salade Coleslaw accompagne les grillades. - On peut utiliser de la mayonnaise moutardée et vinaigrée pour remplacer la sauce à la crème vinaigrée.On peut y adjoindre du sucre pour imiter la sauce traditionnelle.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2026-08-01T01:03:27Z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2026-08-01T01:03:27Z</dcterms:modified>
  <cp:revision>1</cp:revision>
</cp:coreProperties>
</file>