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<sst xmlns="http://schemas.openxmlformats.org/spreadsheetml/2006/main" count="94" uniqueCount="94">
  <si>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</si>
  <si>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</si>
  <si>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RILLETTES DE SAUMON</t>
  </si>
  <si>
    <t>Code</t>
  </si>
  <si>
    <t>GRO_CDC_010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</si>
  <si>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</si>
  <si>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</si>
  <si>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</si>
  <si>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</si>
  <si>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</si>
  <si>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</si>
  <si>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</si>
  <si>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</si>
  <si>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</si>
  <si>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</si>
  <si>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</si>
  <si>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</si>
  <si>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</si>
  <si>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</si>
  <si>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</si>
  <si>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</si>
  <si>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</si>
  <si>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</si>
  <si>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</si>
  <si>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</si>
  <si>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</si>
  <si>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</si>
  <si>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</si>
  <si>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</si>
  <si>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</si>
  <si>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</si>
  <si>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</si>
  <si>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</si>
  <si>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</si>
  <si>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</si>
  <si>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</si>
  <si>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</si>
  <si>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</si>
  <si>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</si>
  <si>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</si>
  <si>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</si>
  <si>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</si>
  <si>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</si>
  <si>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</si>
  <si>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</si>
  <si>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</si>
  <si>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</si>
  <si>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</si>
  <si>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</si>
  <si>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</si>
  <si>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</si>
  <si>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</si>
  <si>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</si>
  <si>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</si>
  <si>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</si>
  <si>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SAUMON-FILET-SUR</t>
  </si>
  <si>
    <t>Filets de saumon surgeles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</si>
  <si>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</si>
  <si>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</si>
  <si>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</si>
  <si>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</si>
  <si>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</si>
  <si>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</si>
  <si>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</si>
  <si>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</si>
  <si>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SAUMON fumé (filet) tranché-reconstitué aquaculture 1-2kg sous-vide Norvège</t>
  </si>
  <si>
    <t>matiere</t>
  </si>
  <si>
    <t xml:space="preserve">    ↳ Beurre doux 82% MG plaquette</t>
  </si>
  <si>
    <t xml:space="preserve">    ↳ ANETH France botte</t>
  </si>
  <si>
    <t xml:space="preserve">    ↳ Huile d'olive vierge pure</t>
  </si>
  <si>
    <t xml:space="preserve">    ↳ Sel fin de cuisine</t>
  </si>
  <si>
    <t xml:space="preserve">    ↳ CITRON PULCO (JUS)</t>
  </si>
  <si>
    <t xml:space="preserve">    ↳ Filets de saumon surgeles</t>
  </si>
  <si>
    <t xml:space="preserve">    ↳ Baies roses (poivre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</si>
  <si>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</si>
  <si>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</si>
  <si>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</si>
  <si>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</si>
  <si>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</si>
  <si>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</si>
  <si>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</si>
  <si>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</si>
  <si>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</si>
  <si>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</si>
  <si>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</si>
  <si>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</si>
  <si>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</si>
  <si>
    <t>Fiche technique — RILLETTES DE SAUMON</t>
  </si>
  <si>
    <t>RILLETTES DE SAUMON  GRO_CDC_010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</si>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</sst>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113.29916571429</v>
      </c>
    </row>
    <row r="12">
      <c r="A12" t="s" s="3">
        <v>16</v>
      </c>
      <c r="B12" s="4">
        <v>1.1329916571429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113.29916571429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0.04</v>
      </c>
      <c r="E7" s="11">
        <f>D7*$B$2</f>
        <v>0.04</v>
      </c>
      <c r="F7" t="s">
        <v>34</v>
      </c>
      <c r="G7" s="4">
        <f>E7*3.6741428571</f>
        <v>0.146966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E8*32</f>
        <v>0.48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34</v>
      </c>
      <c r="G9" s="4">
        <f>E9*5.8</f>
        <v>0.928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38</v>
      </c>
      <c r="G10" s="4">
        <f>E10*5.2</f>
        <v>6.24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48</v>
      </c>
      <c r="G11" s="4">
        <f>E11*6</f>
        <v>6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38</v>
      </c>
      <c r="G12" s="4">
        <f>E12*33</f>
        <v>49.5</v>
      </c>
    </row>
    <row r="13">
      <c r="A13" t="s">
        <v>52</v>
      </c>
      <c r="B13" t="s">
        <v>53</v>
      </c>
      <c r="C13" t="s">
        <v>54</v>
      </c>
      <c r="D13" s="9">
        <v>0.012</v>
      </c>
      <c r="E13" s="11">
        <f>D13*$B$2</f>
        <v>0.012</v>
      </c>
      <c r="F13" t="s">
        <v>38</v>
      </c>
      <c r="G13" s="4">
        <f>E13*0.35</f>
        <v>0.0042</v>
      </c>
    </row>
    <row r="14">
      <c r="A14" t="s">
        <v>55</v>
      </c>
      <c r="B14" t="s">
        <v>56</v>
      </c>
      <c r="C14" t="s">
        <v>57</v>
      </c>
      <c r="D14" s="9">
        <v>4</v>
      </c>
      <c r="E14" s="11">
        <f>D14*$B$2</f>
        <v>4</v>
      </c>
      <c r="F14" t="s">
        <v>38</v>
      </c>
      <c r="G14" s="4">
        <f>E14*12.5</f>
        <v>50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38</v>
      </c>
      <c r="F3" t="s">
        <v>51</v>
      </c>
    </row>
    <row r="4">
      <c r="A4">
        <v>1</v>
      </c>
      <c r="B4" t="s">
        <v>67</v>
      </c>
      <c r="C4" t="s">
        <v>66</v>
      </c>
      <c r="D4" s="11">
        <v>1.2</v>
      </c>
      <c r="E4" t="s">
        <v>38</v>
      </c>
      <c r="F4" t="s">
        <v>44</v>
      </c>
    </row>
    <row r="5">
      <c r="A5">
        <v>1</v>
      </c>
      <c r="B5" t="s">
        <v>68</v>
      </c>
      <c r="C5" t="s">
        <v>66</v>
      </c>
      <c r="D5" s="11">
        <v>1</v>
      </c>
      <c r="E5" t="s">
        <v>48</v>
      </c>
      <c r="F5" t="s">
        <v>47</v>
      </c>
    </row>
    <row r="6">
      <c r="A6">
        <v>1</v>
      </c>
      <c r="B6" t="s">
        <v>69</v>
      </c>
      <c r="C6" t="s">
        <v>66</v>
      </c>
      <c r="D6" s="11">
        <v>0.16</v>
      </c>
      <c r="E6" t="s">
        <v>34</v>
      </c>
      <c r="F6" t="s">
        <v>41</v>
      </c>
    </row>
    <row r="7">
      <c r="A7">
        <v>1</v>
      </c>
      <c r="B7" t="s">
        <v>70</v>
      </c>
      <c r="C7" t="s">
        <v>66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71</v>
      </c>
      <c r="C8" t="s">
        <v>66</v>
      </c>
      <c r="D8" s="11">
        <v>0.04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4</v>
      </c>
      <c r="E9" t="s">
        <v>38</v>
      </c>
      <c r="F9" t="s">
        <v>57</v>
      </c>
    </row>
    <row r="10">
      <c r="A10">
        <v>1</v>
      </c>
      <c r="B10" t="s">
        <v>73</v>
      </c>
      <c r="C10" t="s">
        <v>66</v>
      </c>
      <c r="D10" s="11">
        <v>0.015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 t="s" s="14"/>
      <c r="F5"/>
    </row>
    <row r="6">
      <c r="A6" t="s">
        <v>2</v>
      </c>
      <c r="B6">
        <v>5</v>
      </c>
      <c r="C6"/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"GRO_CDC_010 · GRO.ENT.FR · référence : "&amp;Besoins!B3&amp;" "&amp;Besoins!C3&amp;" · multiplicateur réglable sur la feuille ""Besoins"""</f>
        <v>GRO_CDC_010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90</v>
      </c>
      <c r="B6" t="str" s="14">
        <f>"[LAVER] "&amp;Procedure!D3</f>
        <v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v>
      </c>
      <c r="C6"/>
      <c r="D6"/>
    </row>
    <row r="7">
      <c r="A7" t="s" s="17">
        <v>91</v>
      </c>
      <c r="B7" t="str" s="14">
        <f>"[BATTRE] "&amp;Procedure!D4</f>
        <v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v>
      </c>
      <c r="C7"/>
      <c r="D7"/>
    </row>
    <row r="8">
      <c r="A8" t="s" s="17">
        <v>92</v>
      </c>
      <c r="B8" t="str" s="14">
        <f>"[DRESSER] "&amp;Procedure!D5</f>
        <v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v>
      </c>
      <c r="C8"/>
      <c r="D8"/>
    </row>
    <row r="9">
      <c r="A9" t="s" s="17">
        <v>93</v>
      </c>
      <c r="B9" t="str" s="14">
        <f>Procedure!D6</f>
        <v>Suggestion - On peut accompagner les rillettes de saumon,de rondelles de concombre,de d’émincé de chou rouge confit,de salade,etc.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