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<sst xmlns="http://schemas.openxmlformats.org/spreadsheetml/2006/main" count="111" uniqueCount="111">
  <si>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</si>
  <si>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</si>
  <si>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PIÉMONTAISE DE CUCURBITACÉES</t>
  </si>
  <si>
    <t>Code</t>
  </si>
  <si>
    <t>GRO_CDC_009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</si>
  <si>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</si>
  <si>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</si>
  <si>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</si>
  <si>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</si>
  <si>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</si>
  <si>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</si>
  <si>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</si>
  <si>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</si>
  <si>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</si>
  <si>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</si>
  <si>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</si>
  <si>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</si>
  <si>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</si>
  <si>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</si>
  <si>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</si>
  <si>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</si>
  <si>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</si>
  <si>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</si>
  <si>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</si>
  <si>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</si>
  <si>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</si>
  <si>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</si>
  <si>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</si>
  <si>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</si>
  <si>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</si>
  <si>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</si>
  <si>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</si>
  <si>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</si>
  <si>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</si>
  <si>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</si>
  <si>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CONS-CREVETTE</t>
  </si>
  <si>
    <t>Crevettes roses cuites décortiquées</t>
  </si>
  <si>
    <t>Conserves de poissons et fruits mer</t>
  </si>
  <si>
    <t>EPI-PIMENT-CAYE</t>
  </si>
  <si>
    <t>Piment de Cayenne</t>
  </si>
  <si>
    <t>Épices en poudre et graines</t>
  </si>
  <si>
    <t>CHAIR-CRABE</t>
  </si>
  <si>
    <t>Chair de crabe</t>
  </si>
  <si>
    <t>Épicerie</t>
  </si>
  <si>
    <t>HUI-TOURNESOL</t>
  </si>
  <si>
    <t>Huile de tournesol raffinée vrac</t>
  </si>
  <si>
    <t>Huiles végétales</t>
  </si>
  <si>
    <t>lt</t>
  </si>
  <si>
    <t>RNM9570123</t>
  </si>
  <si>
    <t>CONCOMBRE Espagne cat.I 500-600g colis de 12</t>
  </si>
  <si>
    <t>Légumes</t>
  </si>
  <si>
    <t>RNM9170123</t>
  </si>
  <si>
    <t>COURGETTE verte Espagne cat.I 14-21cm</t>
  </si>
  <si>
    <t>RNM7460160</t>
  </si>
  <si>
    <t>MELON Canari Brésil cat.I colis de 6</t>
  </si>
  <si>
    <t>PASTEQUE-FRAICHE</t>
  </si>
  <si>
    <t>Pasteque fraiche</t>
  </si>
  <si>
    <t>MIEL-TOURNESOL</t>
  </si>
  <si>
    <t>Miel de tournesol cristallisé</t>
  </si>
  <si>
    <t>Miels et produits de la ruche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</si>
  <si>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</si>
  <si>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</si>
  <si>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</si>
  <si>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</si>
  <si>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</si>
  <si>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</si>
  <si>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VINAIGRE-BLA</t>
  </si>
  <si>
    <t>Vinaigre blanc d'alcool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</si>
  <si>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</si>
  <si>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</si>
  <si>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</si>
  <si>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</si>
  <si>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</si>
  <si>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</si>
  <si>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</si>
  <si>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CONCOMBRE Espagne cat.I 500-600g colis de 12</t>
  </si>
  <si>
    <t>matiere</t>
  </si>
  <si>
    <t xml:space="preserve">    ↳ COURGETTE verte Espagne cat.I 14-21cm</t>
  </si>
  <si>
    <t xml:space="preserve">    ↳ Crevettes roses cuites décortiquées</t>
  </si>
  <si>
    <t xml:space="preserve">    ↳ Poitrine fumée n°1</t>
  </si>
  <si>
    <t xml:space="preserve">    ↳ Huile de tournesol raffinée vrac</t>
  </si>
  <si>
    <t xml:space="preserve">    ↳ Jaune d'oeuf liquide pasteurisé</t>
  </si>
  <si>
    <t xml:space="preserve">    ↳ Miel de tournesol cristallisé</t>
  </si>
  <si>
    <t xml:space="preserve">    ↳ Sel fin de cuisine</t>
  </si>
  <si>
    <t xml:space="preserve">    ↳ Piment de Cayenne</t>
  </si>
  <si>
    <t xml:space="preserve">    ↳ Pasteque fraiche</t>
  </si>
  <si>
    <t xml:space="preserve">    ↳ MELON Canari Brésil cat.I colis de 6</t>
  </si>
  <si>
    <t xml:space="preserve">    ↳ Chair de crabe</t>
  </si>
  <si>
    <t xml:space="preserve">    ↳ Vinaigre blanc d'alcool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</si>
  <si>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</si>
  <si>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</si>
  <si>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</si>
  <si>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</si>
  <si>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</si>
  <si>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</si>
  <si>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</si>
  <si>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</si>
  <si>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80 min (prepa)</t>
  </si>
  <si>
    <t>BATTRE</t>
  </si>
  <si>
    <t>140 min (repos)</t>
  </si>
  <si>
    <t>MÉLANGER</t>
  </si>
  <si>
    <t>Confectionner la piémontaise - Mélanger : les fruits,la chair de crabe et la mayonnaise.Rectifier l’assaisonnement.</t>
  </si>
  <si>
    <t>DRESSER</t>
  </si>
  <si>
    <t>Dresser - Garnir les raviers et disposer les lanières de jambon sur le dessus.</t>
  </si>
  <si>
    <t>Fiche technique — PIÉMONTAISE DE CUCURBITACÉES</t>
  </si>
  <si>
    <t>PIÉMONTAISE DE CUCURBITACÉES  GRO_CDC_009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</si>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</sst>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133.66505</v>
      </c>
    </row>
    <row r="12">
      <c r="A12" t="s" s="3">
        <v>16</v>
      </c>
      <c r="B12" s="4">
        <v>1.3366505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133.66505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E7*10.69</f>
        <v>16.035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E8*14</f>
        <v>21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34</v>
      </c>
      <c r="G9" s="4">
        <f>E9*9.8</f>
        <v>0.0098</v>
      </c>
    </row>
    <row r="10">
      <c r="A10" t="s">
        <v>41</v>
      </c>
      <c r="B10" t="s">
        <v>42</v>
      </c>
      <c r="C10" t="s">
        <v>43</v>
      </c>
      <c r="D10" s="9">
        <v>1.5</v>
      </c>
      <c r="E10" s="11">
        <f>D10*$B$2</f>
        <v>1.5</v>
      </c>
      <c r="F10" t="s">
        <v>34</v>
      </c>
      <c r="G10" s="4">
        <f>E10*22</f>
        <v>33</v>
      </c>
    </row>
    <row r="11">
      <c r="A11" t="s">
        <v>44</v>
      </c>
      <c r="B11" t="s">
        <v>45</v>
      </c>
      <c r="C11" t="s">
        <v>46</v>
      </c>
      <c r="D11" s="9">
        <v>2.5</v>
      </c>
      <c r="E11" s="11">
        <f>D11*$B$2</f>
        <v>2.5</v>
      </c>
      <c r="F11" t="s">
        <v>47</v>
      </c>
      <c r="G11" s="4">
        <f>E11*1.05</f>
        <v>2.625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24</v>
      </c>
      <c r="G12" s="4">
        <f>E12*0.6</f>
        <v>1.8</v>
      </c>
    </row>
    <row r="13">
      <c r="A13" t="s">
        <v>51</v>
      </c>
      <c r="B13" t="s">
        <v>52</v>
      </c>
      <c r="C13" t="s">
        <v>50</v>
      </c>
      <c r="D13" s="9">
        <v>3</v>
      </c>
      <c r="E13" s="11">
        <f>D13*$B$2</f>
        <v>3</v>
      </c>
      <c r="F13" t="s">
        <v>34</v>
      </c>
      <c r="G13" s="4">
        <f>E13*1.8</f>
        <v>5.4</v>
      </c>
    </row>
    <row r="14">
      <c r="A14" t="s">
        <v>53</v>
      </c>
      <c r="B14" t="s">
        <v>54</v>
      </c>
      <c r="C14" t="s">
        <v>50</v>
      </c>
      <c r="D14" s="9">
        <v>5</v>
      </c>
      <c r="E14" s="11">
        <f>D14*$B$2</f>
        <v>5</v>
      </c>
      <c r="F14" t="s">
        <v>34</v>
      </c>
      <c r="G14" s="4">
        <f>E14*9</f>
        <v>45</v>
      </c>
    </row>
    <row r="15">
      <c r="A15" t="s">
        <v>55</v>
      </c>
      <c r="B15" t="s">
        <v>56</v>
      </c>
      <c r="C15" t="s">
        <v>50</v>
      </c>
      <c r="D15" s="9">
        <v>3</v>
      </c>
      <c r="E15" s="11">
        <f>D15*$B$2</f>
        <v>3</v>
      </c>
      <c r="F15" t="s">
        <v>34</v>
      </c>
      <c r="G15" s="4">
        <f>E15*1.5</f>
        <v>4.5</v>
      </c>
    </row>
    <row r="16">
      <c r="A16" t="s">
        <v>57</v>
      </c>
      <c r="B16" t="s">
        <v>58</v>
      </c>
      <c r="C16" t="s">
        <v>59</v>
      </c>
      <c r="D16" s="9">
        <v>0.4</v>
      </c>
      <c r="E16" s="11">
        <f>D16*$B$2</f>
        <v>0.4</v>
      </c>
      <c r="F16" t="s">
        <v>34</v>
      </c>
      <c r="G16" s="4">
        <f>E16*6.5</f>
        <v>2.6</v>
      </c>
    </row>
    <row r="17">
      <c r="A17" t="s">
        <v>60</v>
      </c>
      <c r="B17" t="s">
        <v>61</v>
      </c>
      <c r="C17" t="s">
        <v>62</v>
      </c>
      <c r="D17" s="9">
        <v>0.25</v>
      </c>
      <c r="E17" s="11">
        <f>D17*$B$2</f>
        <v>0.25</v>
      </c>
      <c r="F17" t="s">
        <v>34</v>
      </c>
      <c r="G17" s="4">
        <f>E17*5.8</f>
        <v>1.45</v>
      </c>
    </row>
    <row r="18">
      <c r="A18" t="s">
        <v>63</v>
      </c>
      <c r="B18" t="s">
        <v>64</v>
      </c>
      <c r="C18" t="s">
        <v>65</v>
      </c>
      <c r="D18" s="9">
        <v>0.015</v>
      </c>
      <c r="E18" s="11">
        <f>D18*$B$2</f>
        <v>0.015</v>
      </c>
      <c r="F18" t="s">
        <v>34</v>
      </c>
      <c r="G18" s="4">
        <f>E18*0.35</f>
        <v>0.00525</v>
      </c>
    </row>
    <row r="19">
      <c r="A19" t="s">
        <v>66</v>
      </c>
      <c r="B19" t="s">
        <v>67</v>
      </c>
      <c r="C19" t="s">
        <v>65</v>
      </c>
      <c r="D19" s="9">
        <v>0.3</v>
      </c>
      <c r="E19" s="11">
        <f>D19*$B$2</f>
        <v>0.3</v>
      </c>
      <c r="F19" t="s">
        <v>47</v>
      </c>
      <c r="G19" s="4">
        <f>E19*0.8</f>
        <v>0.24</v>
      </c>
    </row>
    <row r="20">
      <c r="A20"/>
      <c r="B20"/>
      <c r="C20"/>
      <c r="D20"/>
      <c r="E20"/>
      <c r="F20" t="s" s="3">
        <v>68</v>
      </c>
      <c r="G20" s="12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3</v>
      </c>
      <c r="E3" t="s">
        <v>34</v>
      </c>
      <c r="F3" t="s">
        <v>50</v>
      </c>
    </row>
    <row r="4">
      <c r="A4">
        <v>1</v>
      </c>
      <c r="B4" t="s">
        <v>77</v>
      </c>
      <c r="C4" t="s">
        <v>76</v>
      </c>
      <c r="D4" s="11">
        <v>3</v>
      </c>
      <c r="E4" t="s">
        <v>34</v>
      </c>
      <c r="F4" t="s">
        <v>50</v>
      </c>
    </row>
    <row r="5">
      <c r="A5">
        <v>1</v>
      </c>
      <c r="B5" t="s">
        <v>78</v>
      </c>
      <c r="C5" t="s">
        <v>76</v>
      </c>
      <c r="D5" s="11">
        <v>1.5</v>
      </c>
      <c r="E5" t="s">
        <v>34</v>
      </c>
      <c r="F5" t="s">
        <v>37</v>
      </c>
    </row>
    <row r="6">
      <c r="A6">
        <v>1</v>
      </c>
      <c r="B6" t="s">
        <v>79</v>
      </c>
      <c r="C6" t="s">
        <v>76</v>
      </c>
      <c r="D6" s="11">
        <v>1.5</v>
      </c>
      <c r="E6" t="s">
        <v>34</v>
      </c>
      <c r="F6" t="s">
        <v>33</v>
      </c>
    </row>
    <row r="7">
      <c r="A7">
        <v>1</v>
      </c>
      <c r="B7" t="s">
        <v>80</v>
      </c>
      <c r="C7" t="s">
        <v>76</v>
      </c>
      <c r="D7" s="11">
        <v>2.5</v>
      </c>
      <c r="E7" t="s">
        <v>47</v>
      </c>
      <c r="F7" t="s">
        <v>46</v>
      </c>
    </row>
    <row r="8">
      <c r="A8">
        <v>1</v>
      </c>
      <c r="B8" t="s">
        <v>81</v>
      </c>
      <c r="C8" t="s">
        <v>76</v>
      </c>
      <c r="D8" s="11">
        <v>0.25</v>
      </c>
      <c r="E8" t="s">
        <v>34</v>
      </c>
      <c r="F8" t="s">
        <v>62</v>
      </c>
    </row>
    <row r="9">
      <c r="A9">
        <v>1</v>
      </c>
      <c r="B9" t="s">
        <v>82</v>
      </c>
      <c r="C9" t="s">
        <v>76</v>
      </c>
      <c r="D9" s="11">
        <v>0.4</v>
      </c>
      <c r="E9" t="s">
        <v>34</v>
      </c>
      <c r="F9" t="s">
        <v>59</v>
      </c>
    </row>
    <row r="10">
      <c r="A10">
        <v>1</v>
      </c>
      <c r="B10" t="s">
        <v>83</v>
      </c>
      <c r="C10" t="s">
        <v>76</v>
      </c>
      <c r="D10" s="11">
        <v>0.015</v>
      </c>
      <c r="E10" t="s">
        <v>34</v>
      </c>
      <c r="F10" t="s">
        <v>65</v>
      </c>
    </row>
    <row r="11">
      <c r="A11">
        <v>1</v>
      </c>
      <c r="B11" t="s">
        <v>84</v>
      </c>
      <c r="C11" t="s">
        <v>76</v>
      </c>
      <c r="D11" s="11">
        <v>0.001</v>
      </c>
      <c r="E11" t="s">
        <v>34</v>
      </c>
      <c r="F11" t="s">
        <v>40</v>
      </c>
    </row>
    <row r="12">
      <c r="A12">
        <v>1</v>
      </c>
      <c r="B12" t="s">
        <v>85</v>
      </c>
      <c r="C12" t="s">
        <v>76</v>
      </c>
      <c r="D12" s="11">
        <v>3</v>
      </c>
      <c r="E12" t="s">
        <v>34</v>
      </c>
      <c r="F12" t="s">
        <v>50</v>
      </c>
    </row>
    <row r="13">
      <c r="A13">
        <v>1</v>
      </c>
      <c r="B13" t="s">
        <v>86</v>
      </c>
      <c r="C13" t="s">
        <v>76</v>
      </c>
      <c r="D13" s="11">
        <v>5</v>
      </c>
      <c r="E13" t="s">
        <v>34</v>
      </c>
      <c r="F13" t="s">
        <v>50</v>
      </c>
    </row>
    <row r="14">
      <c r="A14">
        <v>1</v>
      </c>
      <c r="B14" t="s">
        <v>87</v>
      </c>
      <c r="C14" t="s">
        <v>76</v>
      </c>
      <c r="D14" s="11">
        <v>1.5</v>
      </c>
      <c r="E14" t="s">
        <v>34</v>
      </c>
      <c r="F14" t="s">
        <v>43</v>
      </c>
    </row>
    <row r="15">
      <c r="A15">
        <v>1</v>
      </c>
      <c r="B15" t="s">
        <v>88</v>
      </c>
      <c r="C15" t="s">
        <v>76</v>
      </c>
      <c r="D15" s="11">
        <v>0.3</v>
      </c>
      <c r="E15" t="s">
        <v>47</v>
      </c>
      <c r="F15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96</v>
      </c>
      <c r="D3" t="inlineStr" s="13">
        <is>
          <t>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t>
        </is>
      </c>
      <c r="E3" t="s" s="13"/>
      <c r="F3" t="s">
        <v>97</v>
      </c>
    </row>
    <row r="4">
      <c r="A4" t="s">
        <v>2</v>
      </c>
      <c r="B4">
        <v>3</v>
      </c>
      <c r="C4" t="s">
        <v>98</v>
      </c>
      <c r="D4" t="inlineStr" s="13">
        <is>
          <t>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t>
        </is>
      </c>
      <c r="E4" t="s" s="13"/>
      <c r="F4" t="s">
        <v>99</v>
      </c>
    </row>
    <row r="5">
      <c r="A5" t="s">
        <v>2</v>
      </c>
      <c r="B5">
        <v>4</v>
      </c>
      <c r="C5" t="s">
        <v>100</v>
      </c>
      <c r="D5" t="s" s="13">
        <v>101</v>
      </c>
      <c r="E5" t="s" s="13"/>
      <c r="F5"/>
    </row>
    <row r="6">
      <c r="A6" t="s">
        <v>2</v>
      </c>
      <c r="B6">
        <v>5</v>
      </c>
      <c r="C6" t="s">
        <v>102</v>
      </c>
      <c r="D6" t="s" s="13">
        <v>103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4">
        <f>"GRO_CDC_009 · GRO.ENT.FR · référence : "&amp;Besoins!B3&amp;" "&amp;Besoins!C3&amp;" · multiplicateur réglable sur la feuille ""Besoins"""</f>
        <v>GRO_CDC_009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105</v>
      </c>
      <c r="B4"/>
      <c r="C4"/>
      <c r="D4"/>
    </row>
    <row r="5">
      <c r="A5" t="s" s="16">
        <v>106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107</v>
      </c>
      <c r="B6" t="str" s="13">
        <f>"[LAVER] "&amp;Procedure!D3</f>
        <v>[LAVER] 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v>
      </c>
      <c r="C6"/>
      <c r="D6"/>
    </row>
    <row r="7">
      <c r="A7" t="s" s="16">
        <v>108</v>
      </c>
      <c r="B7" t="str" s="13">
        <f>"[BATTRE] "&amp;Procedure!D4</f>
        <v>[BATTRE] 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v>
      </c>
      <c r="C7"/>
      <c r="D7"/>
    </row>
    <row r="8">
      <c r="A8" t="s" s="16">
        <v>109</v>
      </c>
      <c r="B8" t="str" s="13">
        <f>"[MÉLANGER] "&amp;Procedure!D5</f>
        <v>[MÉLANGER] Confectionner la piémontaise - Mélanger : les fruits,la chair de crabe et la mayonnaise.Rectifier l’assaisonnement.</v>
      </c>
      <c r="C8"/>
      <c r="D8"/>
    </row>
    <row r="9">
      <c r="A9" t="s" s="16">
        <v>110</v>
      </c>
      <c r="B9" t="str" s="13">
        <f>"[DRESSER] "&amp;Procedure!D6</f>
        <v>[DRESSER] Dresser - Garnir les raviers et disposer les lanières de jambon sur le dessus.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2026-09-15T12:39:19Z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2026-09-15T12:39:19Z</dcterms:modified>
  <cp:revision>1</cp:revision>
</cp:coreProperties>
</file>