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<sst xmlns="http://schemas.openxmlformats.org/spreadsheetml/2006/main" count="110" uniqueCount="110">
  <si>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</si>
  <si>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</si>
  <si>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</si>
  <si>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</si>
  <si>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</si>
  <si>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</si>
  <si>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</si>
  <si>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</si>
  <si>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</si>
  <si>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</si>
  <si>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</si>
  <si>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</si>
  <si>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</si>
  <si>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</si>
  <si>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</si>
  <si>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</si>
  <si>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</si>
  <si>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</si>
  <si>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</si>
  <si>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</si>
  <si>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</si>
  <si>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</si>
  <si>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</si>
  <si>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</si>
  <si>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</si>
  <si>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</si>
  <si>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</si>
  <si>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</si>
  <si>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</si>
  <si>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</si>
  <si>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</si>
  <si>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</si>
  <si>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</si>
  <si>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</si>
  <si>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</si>
  <si>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EPI-POIVRE-NOIR</t>
  </si>
  <si>
    <t>Poivre noir moulu</t>
  </si>
  <si>
    <t>Épices en poudre et graines</t>
  </si>
  <si>
    <t>NOIX-CERNEAUX</t>
  </si>
  <si>
    <t>Cerneaux de noix</t>
  </si>
  <si>
    <t>Oléagineux et noix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</si>
  <si>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</si>
  <si>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</si>
  <si>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</si>
  <si>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</si>
  <si>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</si>
  <si>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</si>
  <si>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</si>
  <si>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RNM57234552</t>
  </si>
  <si>
    <t>ENDIVE Belgique extra</t>
  </si>
  <si>
    <t>Légumes</t>
  </si>
  <si>
    <t>RNM57228163</t>
  </si>
  <si>
    <t>POMME Golden Pologne cat.I 170/220g plateau 2rg</t>
  </si>
  <si>
    <t>RNM57232337</t>
  </si>
  <si>
    <t>RAISIN blanc sans pépin Import cat.I</t>
  </si>
  <si>
    <t>RNM4G100902</t>
  </si>
  <si>
    <t>Scarole mono 4G</t>
  </si>
  <si>
    <t>Légumes 4ème et 5ème gamme</t>
  </si>
  <si>
    <t>SEL-FIN</t>
  </si>
  <si>
    <t>Sel fin de cuisine</t>
  </si>
  <si>
    <t>Sels et condiments de base</t>
  </si>
  <si>
    <t>VINAIGRE-VIN</t>
  </si>
  <si>
    <t>Vinaigre de vin rouge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</si>
  <si>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</si>
  <si>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</si>
  <si>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</si>
  <si>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</si>
  <si>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</si>
  <si>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</si>
  <si>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</si>
  <si>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</si>
  <si>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</si>
  <si>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</si>
  <si>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</si>
  <si>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</si>
  <si>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Scarole mono 4G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</si>
  <si>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</si>
  <si>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</si>
  <si>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</si>
  <si>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 xml:space="preserve">    ↳ RAISIN blanc sans pépin Import cat.I</t>
  </si>
  <si>
    <t xml:space="preserve">    ↳ Cerneaux de noix</t>
  </si>
  <si>
    <t xml:space="preserve">    ↳ SAUCE VINAIGRETTE</t>
  </si>
  <si>
    <t>Sauces collectivité</t>
  </si>
  <si>
    <t xml:space="preserve">        ↳ Huile de tournesol raffinée vrac</t>
  </si>
  <si>
    <t xml:space="preserve">        ↳ Vinaigre de vin rouge</t>
  </si>
  <si>
    <t xml:space="preserve">        ↳ Sel fin de cuisine</t>
  </si>
  <si>
    <t xml:space="preserve">        ↳ Poivre noir moulu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</si>
  <si>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</si>
  <si>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</si>
  <si>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</si>
  <si>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</si>
  <si>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</si>
  <si>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</si>
  <si>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</si>
  <si>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</si>
  <si>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</si>
  <si>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</si>
  <si>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</si>
  <si>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</si>
  <si>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</si>
  <si>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</si>
  <si>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</si>
  <si>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</si>
  <si>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MESCLUN D’AUTOMNE</t>
  </si>
  <si>
    <t>MESCLUN D’AUTOMNE  GRO_CDC_008</t>
  </si>
  <si>
    <t>1.</t>
  </si>
  <si>
    <t>2.</t>
  </si>
  <si>
    <t>3.</t>
  </si>
  <si>
    <t>4.</t>
  </si>
  <si>
    <t>↳ SAUCE VINAIGRETTE  GRO_CDC_205C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</si>
</sst>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90.75173</v>
      </c>
    </row>
    <row r="12">
      <c r="A12" t="s" s="3">
        <v>16</v>
      </c>
      <c r="B12" s="4">
        <v>0.9075173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90.75173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E8*12.5</f>
        <v>0.075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44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</f>
        <v>4</v>
      </c>
    </row>
    <row r="13">
      <c r="A13" t="s">
        <v>51</v>
      </c>
      <c r="B13" t="s">
        <v>52</v>
      </c>
      <c r="C13" t="s">
        <v>50</v>
      </c>
      <c r="D13" s="9">
        <v>2</v>
      </c>
      <c r="E13" s="11">
        <f>D13*$B$2</f>
        <v>2</v>
      </c>
      <c r="F13" t="s">
        <v>34</v>
      </c>
      <c r="G13" s="4">
        <f>E13*1</f>
        <v>2</v>
      </c>
    </row>
    <row r="14">
      <c r="A14" t="s">
        <v>53</v>
      </c>
      <c r="B14" t="s">
        <v>54</v>
      </c>
      <c r="C14" t="s">
        <v>50</v>
      </c>
      <c r="D14" s="9">
        <v>1</v>
      </c>
      <c r="E14" s="11">
        <f>D14*$B$2</f>
        <v>1</v>
      </c>
      <c r="F14" t="s">
        <v>34</v>
      </c>
      <c r="G14" s="4">
        <f>E14*4.5</f>
        <v>4.5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34</v>
      </c>
      <c r="G15" s="4">
        <f>E15*6.15</f>
        <v>24.6</v>
      </c>
    </row>
    <row r="16">
      <c r="A16" t="s">
        <v>58</v>
      </c>
      <c r="B16" t="s">
        <v>59</v>
      </c>
      <c r="C16" t="s">
        <v>60</v>
      </c>
      <c r="D16" s="9">
        <v>0.015</v>
      </c>
      <c r="E16" s="11">
        <f>D16*$B$2</f>
        <v>0.015</v>
      </c>
      <c r="F16" t="s">
        <v>34</v>
      </c>
      <c r="G16" s="4">
        <f>E16*0.35</f>
        <v>0.00525</v>
      </c>
    </row>
    <row r="17">
      <c r="A17" t="s">
        <v>61</v>
      </c>
      <c r="B17" t="s">
        <v>62</v>
      </c>
      <c r="C17" t="s">
        <v>60</v>
      </c>
      <c r="D17" s="9">
        <v>0.75</v>
      </c>
      <c r="E17" s="11">
        <f>D17*$B$2</f>
        <v>0.75</v>
      </c>
      <c r="F17" t="s">
        <v>44</v>
      </c>
      <c r="G17" s="4">
        <f>E17*1.2</f>
        <v>0.9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34</v>
      </c>
      <c r="G18" s="4">
        <f>E18*13.57</f>
        <v>27.14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4</v>
      </c>
      <c r="E3" t="s">
        <v>34</v>
      </c>
      <c r="F3" t="s">
        <v>50</v>
      </c>
    </row>
    <row r="4">
      <c r="A4">
        <v>1</v>
      </c>
      <c r="B4" t="s">
        <v>75</v>
      </c>
      <c r="C4" t="s">
        <v>74</v>
      </c>
      <c r="D4" s="11">
        <v>4</v>
      </c>
      <c r="E4" t="s">
        <v>34</v>
      </c>
      <c r="F4" t="s">
        <v>57</v>
      </c>
    </row>
    <row r="5">
      <c r="A5">
        <v>1</v>
      </c>
      <c r="B5" t="s">
        <v>76</v>
      </c>
      <c r="C5" t="s">
        <v>74</v>
      </c>
      <c r="D5" s="11">
        <v>2</v>
      </c>
      <c r="E5" t="s">
        <v>34</v>
      </c>
      <c r="F5" t="s">
        <v>50</v>
      </c>
    </row>
    <row r="6">
      <c r="A6">
        <v>1</v>
      </c>
      <c r="B6" t="s">
        <v>77</v>
      </c>
      <c r="C6" t="s">
        <v>74</v>
      </c>
      <c r="D6" s="11">
        <v>2</v>
      </c>
      <c r="E6" t="s">
        <v>34</v>
      </c>
      <c r="F6" t="s">
        <v>65</v>
      </c>
    </row>
    <row r="7">
      <c r="A7">
        <v>1</v>
      </c>
      <c r="B7" t="s">
        <v>78</v>
      </c>
      <c r="C7" t="s">
        <v>74</v>
      </c>
      <c r="D7" s="11">
        <v>2</v>
      </c>
      <c r="E7" t="s">
        <v>34</v>
      </c>
      <c r="F7" t="s">
        <v>47</v>
      </c>
    </row>
    <row r="8">
      <c r="A8">
        <v>1</v>
      </c>
      <c r="B8" t="s">
        <v>79</v>
      </c>
      <c r="C8" t="s">
        <v>74</v>
      </c>
      <c r="D8" s="11">
        <v>1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0.5</v>
      </c>
      <c r="E9" t="s">
        <v>34</v>
      </c>
      <c r="F9" t="s">
        <v>40</v>
      </c>
    </row>
    <row r="10">
      <c r="A10">
        <v>1</v>
      </c>
      <c r="B10" t="s">
        <v>81</v>
      </c>
      <c r="C10" t="s">
        <v>71</v>
      </c>
      <c r="D10" s="11">
        <v>100</v>
      </c>
      <c r="E10" t="s">
        <v>24</v>
      </c>
      <c r="F10" t="s">
        <v>82</v>
      </c>
    </row>
    <row r="11">
      <c r="A11">
        <v>2</v>
      </c>
      <c r="B11" t="s">
        <v>83</v>
      </c>
      <c r="C11" t="s">
        <v>74</v>
      </c>
      <c r="D11" s="11">
        <v>3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0.75</v>
      </c>
      <c r="E12" t="s">
        <v>44</v>
      </c>
      <c r="F12" t="s">
        <v>60</v>
      </c>
    </row>
    <row r="13">
      <c r="A13">
        <v>2</v>
      </c>
      <c r="B13" t="s">
        <v>85</v>
      </c>
      <c r="C13" t="s">
        <v>74</v>
      </c>
      <c r="D13" s="11">
        <v>0.015</v>
      </c>
      <c r="E13" t="s">
        <v>34</v>
      </c>
      <c r="F13" t="s">
        <v>60</v>
      </c>
    </row>
    <row r="14">
      <c r="A14">
        <v>2</v>
      </c>
      <c r="B14" t="s">
        <v>86</v>
      </c>
      <c r="C14" t="s">
        <v>74</v>
      </c>
      <c r="D14" s="11">
        <v>0.006</v>
      </c>
      <c r="E14" t="s">
        <v>34</v>
      </c>
      <c r="F14" t="s">
        <v>37</v>
      </c>
    </row>
    <row r="15">
      <c r="A15">
        <v>1</v>
      </c>
      <c r="B15" t="s">
        <v>87</v>
      </c>
      <c r="C15" t="s">
        <v>71</v>
      </c>
      <c r="D15" s="11">
        <v>2</v>
      </c>
      <c r="E15" t="s">
        <v>24</v>
      </c>
      <c r="F15" t="s">
        <v>88</v>
      </c>
    </row>
    <row r="16">
      <c r="A16">
        <v>2</v>
      </c>
      <c r="B16" t="s">
        <v>89</v>
      </c>
      <c r="C16" t="s">
        <v>74</v>
      </c>
      <c r="D16" s="11">
        <v>2</v>
      </c>
      <c r="E16" t="s">
        <v>34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4"/>
      <c r="F5"/>
    </row>
    <row r="6">
      <c r="A6" t="s">
        <v>100</v>
      </c>
      <c r="B6">
        <v>1</v>
      </c>
      <c r="C6"/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7">
        <v>107</v>
      </c>
      <c r="B7" t="str" s="14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7">
        <v>108</v>
      </c>
      <c r="B8" t="str" s="14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 t="s" s="17">
        <v>105</v>
      </c>
      <c r="B11" t="str" s="14">
        <f>Procedure!D6</f>
        <v>Dans la cuve du batteur, dissoudre le sel et le poivre dans le vinaigre. Ajouter l'huile. Bien émulsionner les éléments.</v>
      </c>
      <c r="C11"/>
      <c r="D11"/>
    </row>
    <row r="12">
      <c r="A12"/>
      <c r="B12" t="str">
        <f>Besoins!B17</f>
        <v>Vinaigre de vin rouge</v>
      </c>
      <c r="C12" s="11">
        <f>Besoins!E17</f>
        <v>0.75</v>
      </c>
      <c r="D12" t="str">
        <f>Besoins!F17</f>
        <v>lt</v>
      </c>
    </row>
    <row r="13">
      <c r="A13"/>
      <c r="B13" t="str">
        <f>Besoins!B10</f>
        <v>Huile de tournesol raffinée vrac</v>
      </c>
      <c r="C13" s="11">
        <f>Besoins!E10</f>
        <v>3</v>
      </c>
      <c r="D13" t="str">
        <f>Besoins!F10</f>
        <v>lt</v>
      </c>
    </row>
    <row r="14">
      <c r="A14"/>
      <c r="B14" t="str">
        <f>Besoins!B16</f>
        <v>Sel fin de cuisine</v>
      </c>
      <c r="C14" s="11">
        <f>Besoins!E16</f>
        <v>0.015</v>
      </c>
      <c r="D14" t="str">
        <f>Besoins!F16</f>
        <v>kg</v>
      </c>
    </row>
    <row r="15">
      <c r="A15"/>
      <c r="B15" t="str">
        <f>Besoins!B8</f>
        <v>Poivre noir moulu</v>
      </c>
      <c r="C15" s="11">
        <f>Besoins!E8</f>
        <v>0.006</v>
      </c>
      <c r="D15" t="str">
        <f>Besoins!F8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21</v>
      </c>
      <c r="B18"/>
      <c r="C18"/>
      <c r="D18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