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<sst xmlns="http://schemas.openxmlformats.org/spreadsheetml/2006/main" count="134" uniqueCount="134">
  <si>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</si>
  <si>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</si>
  <si>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Riz pilaf (BPI cuisine)</t>
  </si>
  <si>
    <t>Code</t>
  </si>
  <si>
    <t>BPI-CUI-RIZ-PIL</t>
  </si>
  <si>
    <t>Classe</t>
  </si>
  <si>
    <t>Garnitures féculents (CUI.GAR.FECULENTS)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</si>
  <si>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</si>
  <si>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</si>
  <si>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</si>
  <si>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</si>
  <si>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</si>
  <si>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</si>
  <si>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</si>
  <si>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</si>
  <si>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</si>
  <si>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</si>
  <si>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</si>
  <si>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</si>
  <si>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</si>
  <si>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</si>
  <si>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</si>
  <si>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</si>
  <si>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</si>
  <si>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</si>
  <si>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</si>
  <si>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</si>
  <si>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</si>
  <si>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</si>
  <si>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</si>
  <si>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</si>
  <si>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</si>
  <si>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</si>
  <si>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</si>
  <si>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</si>
  <si>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00000546</t>
  </si>
  <si>
    <t>RIZ</t>
  </si>
  <si>
    <t>Matières premières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</si>
  <si>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</si>
  <si>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</si>
  <si>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</si>
  <si>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</si>
  <si>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</si>
  <si>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</si>
  <si>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</si>
  <si>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</si>
  <si>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</si>
  <si>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</si>
  <si>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</si>
  <si>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</si>
  <si>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</si>
  <si>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</si>
  <si>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</si>
  <si>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</si>
  <si>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</si>
  <si>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</si>
  <si>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00002049</t>
  </si>
  <si>
    <t>oignons émincés</t>
  </si>
  <si>
    <t>pc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</si>
  <si>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</si>
  <si>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</si>
  <si>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</si>
  <si>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</si>
  <si>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</si>
  <si>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</si>
  <si>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</si>
  <si>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</si>
  <si>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</si>
  <si>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</si>
  <si>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</si>
  <si>
    <t>Niveau</t>
  </si>
  <si>
    <t>Composant</t>
  </si>
  <si>
    <t>Type</t>
  </si>
  <si>
    <t>Quantité (pour 1 kg)</t>
  </si>
  <si>
    <t>recette</t>
  </si>
  <si>
    <t>Garnitures féculents</t>
  </si>
  <si>
    <t xml:space="preserve">    ↳ RIZ</t>
  </si>
  <si>
    <t>matiere</t>
  </si>
  <si>
    <t xml:space="preserve">    ↳ oignons émincés</t>
  </si>
  <si>
    <t xml:space="preserve">    ↳ BEURRE</t>
  </si>
  <si>
    <t xml:space="preserve">    ↳ Bouillon de Volaille (réduit)</t>
  </si>
  <si>
    <t>Fonds et bouillons de base</t>
  </si>
  <si>
    <t xml:space="preserve">        ↳ Fond Blanc de Volaille</t>
  </si>
  <si>
    <t xml:space="preserve">            ↳ EAU</t>
  </si>
  <si>
    <t xml:space="preserve">            ↳ Abattis de volaille (carcasses, cous, pattes)</t>
  </si>
  <si>
    <t xml:space="preserve">            ↳ Carcasses de volaille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</si>
  <si>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</si>
  <si>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</si>
  <si>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</si>
  <si>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</si>
  <si>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</si>
  <si>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</si>
  <si>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</si>
  <si>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>Recette</t>
  </si>
  <si>
    <t>#</t>
  </si>
  <si>
    <t>Verbe</t>
  </si>
  <si>
    <t>Étape</t>
  </si>
  <si>
    <t>Précision technique</t>
  </si>
  <si>
    <t>Durée</t>
  </si>
  <si>
    <t>SUER</t>
  </si>
  <si>
    <t>Faire suer les oignons ciselés au beurre sans coloration.</t>
  </si>
  <si>
    <t>NACRER</t>
  </si>
  <si>
    <t>Nacrer le riz. Mouiller fond blanc bouillant 2 fois le volume. Couvrir.</t>
  </si>
  <si>
    <t>CUIRE</t>
  </si>
  <si>
    <t>Cuire au four 180°C 18 min. Égrener au beurre à la fourchette.</t>
  </si>
  <si>
    <t>18 min (cuisson)</t>
  </si>
  <si>
    <t>Bouillon de Volaille (réduit)</t>
  </si>
  <si>
    <t>MAINTENIR</t>
  </si>
  <si>
    <t>Maintenir à très faible ébullition pendant 45 min à 1h</t>
  </si>
  <si>
    <t>53 min (cuisson)</t>
  </si>
  <si>
    <t>PASSER</t>
  </si>
  <si>
    <t>Passer le fond au chinois étamine</t>
  </si>
  <si>
    <t>REFROIDIR</t>
  </si>
  <si>
    <t>Refroidir rapidement</t>
  </si>
  <si>
    <t>Fond Blanc de Volaille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</si>
  <si>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</si>
  <si>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</si>
  <si>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</si>
  <si>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</si>
  <si>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</si>
  <si>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</si>
  <si>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</si>
  <si>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</si>
  <si>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</si>
  <si>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</si>
  <si>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</si>
  <si>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Fiche technique — Riz pilaf (BPI cuisine)</t>
  </si>
  <si>
    <t>Riz pilaf (BPI cuisine)  BPI-CUI-RIZ-PIL</t>
  </si>
  <si>
    <t>1.</t>
  </si>
  <si>
    <t>2.</t>
  </si>
  <si>
    <t>3.</t>
  </si>
  <si>
    <t>↳ Bouillon de Volaille (réduit)  BOUILLON-VOLAI</t>
  </si>
  <si>
    <t>↳ Fond Blanc de Volaille  00002626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</si>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</sst>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3.792466</v>
      </c>
    </row>
    <row r="12">
      <c r="A12" t="s" s="3">
        <v>17</v>
      </c>
      <c r="B12" s="4">
        <v>3.792466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3.792466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25</v>
      </c>
      <c r="G7" s="4">
        <f>E7*3.9514</f>
        <v>0.158056</v>
      </c>
    </row>
    <row r="8">
      <c r="A8" t="s" s="12">
        <v>35</v>
      </c>
      <c r="B8" t="s">
        <v>36</v>
      </c>
      <c r="C8" t="s">
        <v>37</v>
      </c>
      <c r="D8" s="9">
        <v>0.3</v>
      </c>
      <c r="E8" s="11">
        <f>D8*$B$2</f>
        <v>0.3</v>
      </c>
      <c r="F8" t="s">
        <v>25</v>
      </c>
      <c r="G8" s="4">
        <f>E8*2.355</f>
        <v>0.7065</v>
      </c>
    </row>
    <row r="9">
      <c r="A9" t="s" s="12">
        <v>38</v>
      </c>
      <c r="B9" t="s">
        <v>39</v>
      </c>
      <c r="C9" t="s">
        <v>40</v>
      </c>
      <c r="D9" s="9">
        <v>1.8</v>
      </c>
      <c r="E9" s="11">
        <f>D9*$B$2</f>
        <v>1.8</v>
      </c>
      <c r="F9" t="s">
        <v>41</v>
      </c>
      <c r="G9" s="4">
        <f>E9*0.003</f>
        <v>0.0054</v>
      </c>
    </row>
    <row r="10">
      <c r="A10" t="s">
        <v>42</v>
      </c>
      <c r="B10" t="s">
        <v>43</v>
      </c>
      <c r="C10" t="s">
        <v>44</v>
      </c>
      <c r="D10" s="9">
        <v>0.0006</v>
      </c>
      <c r="E10" s="11">
        <f>D10*$B$2</f>
        <v>0.0006</v>
      </c>
      <c r="F10" t="s">
        <v>25</v>
      </c>
      <c r="G10" s="4">
        <f>E10*12.5</f>
        <v>0.0075</v>
      </c>
    </row>
    <row r="11">
      <c r="A11" t="s">
        <v>45</v>
      </c>
      <c r="B11" t="s">
        <v>46</v>
      </c>
      <c r="C11" t="s">
        <v>47</v>
      </c>
      <c r="D11" s="9">
        <v>0.0006</v>
      </c>
      <c r="E11" s="11">
        <f>D11*$B$2</f>
        <v>0.0006</v>
      </c>
      <c r="F11" t="s">
        <v>25</v>
      </c>
      <c r="G11" s="4">
        <f>E11*14</f>
        <v>0.0084</v>
      </c>
    </row>
    <row r="12">
      <c r="A12" t="s">
        <v>48</v>
      </c>
      <c r="B12" t="s">
        <v>49</v>
      </c>
      <c r="C12" t="s">
        <v>50</v>
      </c>
      <c r="D12" s="9">
        <v>0.06</v>
      </c>
      <c r="E12" s="11">
        <f>D12*$B$2</f>
        <v>0.06</v>
      </c>
      <c r="F12" t="s">
        <v>51</v>
      </c>
      <c r="G12" s="4">
        <f>E12*1.8</f>
        <v>0.108</v>
      </c>
    </row>
    <row r="13">
      <c r="A13" t="s">
        <v>52</v>
      </c>
      <c r="B13" t="s">
        <v>53</v>
      </c>
      <c r="C13" t="s">
        <v>50</v>
      </c>
      <c r="D13" s="9">
        <v>0.048</v>
      </c>
      <c r="E13" s="11">
        <f>D13*$B$2</f>
        <v>0.048</v>
      </c>
      <c r="F13" t="s">
        <v>25</v>
      </c>
      <c r="G13" s="4">
        <f>E13*1.8</f>
        <v>0.0864</v>
      </c>
    </row>
    <row r="14">
      <c r="A14" t="s">
        <v>54</v>
      </c>
      <c r="B14" t="s">
        <v>55</v>
      </c>
      <c r="C14" t="s">
        <v>50</v>
      </c>
      <c r="D14" s="9">
        <v>0.06</v>
      </c>
      <c r="E14" s="11">
        <f>D14*$B$2</f>
        <v>0.06</v>
      </c>
      <c r="F14" t="s">
        <v>25</v>
      </c>
      <c r="G14" s="4">
        <f>E14*0.4</f>
        <v>0.024</v>
      </c>
    </row>
    <row r="15">
      <c r="A15" t="s" s="12">
        <v>56</v>
      </c>
      <c r="B15" t="s">
        <v>57</v>
      </c>
      <c r="C15" t="s">
        <v>50</v>
      </c>
      <c r="D15" s="9">
        <v>0.04</v>
      </c>
      <c r="E15" s="11">
        <f>D15*$B$2</f>
        <v>0.04</v>
      </c>
      <c r="F15" t="s">
        <v>58</v>
      </c>
      <c r="G15" s="4">
        <f>E15*0</f>
        <v>0</v>
      </c>
    </row>
    <row r="16">
      <c r="A16" t="s">
        <v>59</v>
      </c>
      <c r="B16" t="s">
        <v>60</v>
      </c>
      <c r="C16" t="s">
        <v>50</v>
      </c>
      <c r="D16" s="9">
        <v>0.12</v>
      </c>
      <c r="E16" s="11">
        <f>D16*$B$2</f>
        <v>0.12</v>
      </c>
      <c r="F16" t="s">
        <v>25</v>
      </c>
      <c r="G16" s="4">
        <f>E16*0.9</f>
        <v>0.108</v>
      </c>
    </row>
    <row r="17">
      <c r="A17" t="s">
        <v>61</v>
      </c>
      <c r="B17" t="s">
        <v>62</v>
      </c>
      <c r="C17" t="s">
        <v>63</v>
      </c>
      <c r="D17" s="9">
        <v>0.0006</v>
      </c>
      <c r="E17" s="11">
        <f>D17*$B$2</f>
        <v>0.0006</v>
      </c>
      <c r="F17" t="s">
        <v>25</v>
      </c>
      <c r="G17" s="4">
        <f>E17*0.35</f>
        <v>0.00021</v>
      </c>
    </row>
    <row r="18">
      <c r="A18" t="s" s="12">
        <v>64</v>
      </c>
      <c r="B18" t="s">
        <v>65</v>
      </c>
      <c r="C18" t="s">
        <v>66</v>
      </c>
      <c r="D18" s="9">
        <v>0.6</v>
      </c>
      <c r="E18" s="11">
        <f>D18*$B$2</f>
        <v>0.6</v>
      </c>
      <c r="F18" t="s">
        <v>25</v>
      </c>
      <c r="G18" s="4">
        <f>E18*2.5</f>
        <v>1.5</v>
      </c>
    </row>
    <row r="19">
      <c r="A19" t="s" s="12">
        <v>67</v>
      </c>
      <c r="B19" t="s">
        <v>68</v>
      </c>
      <c r="C19" t="s">
        <v>66</v>
      </c>
      <c r="D19" s="9">
        <v>0.6</v>
      </c>
      <c r="E19" s="11">
        <f>D19*$B$2</f>
        <v>0.6</v>
      </c>
      <c r="F19" t="s">
        <v>25</v>
      </c>
      <c r="G19" s="4">
        <f>E19*1.8</f>
        <v>1.08</v>
      </c>
    </row>
    <row r="20">
      <c r="A20"/>
      <c r="B20"/>
      <c r="C20"/>
      <c r="D20"/>
      <c r="E20"/>
      <c r="F20" t="s" s="3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</v>
      </c>
      <c r="E2" t="s">
        <v>25</v>
      </c>
      <c r="F2" t="s">
        <v>75</v>
      </c>
    </row>
    <row r="3">
      <c r="A3">
        <v>1</v>
      </c>
      <c r="B3" t="s">
        <v>76</v>
      </c>
      <c r="C3" t="s">
        <v>77</v>
      </c>
      <c r="D3" s="11">
        <v>0.3</v>
      </c>
      <c r="E3" t="s">
        <v>25</v>
      </c>
      <c r="F3" t="s">
        <v>37</v>
      </c>
    </row>
    <row r="4">
      <c r="A4">
        <v>1</v>
      </c>
      <c r="B4" t="s">
        <v>78</v>
      </c>
      <c r="C4" t="s">
        <v>77</v>
      </c>
      <c r="D4" s="11">
        <v>0.04</v>
      </c>
      <c r="E4" t="s">
        <v>25</v>
      </c>
      <c r="F4" t="s">
        <v>50</v>
      </c>
    </row>
    <row r="5">
      <c r="A5">
        <v>1</v>
      </c>
      <c r="B5" t="s">
        <v>79</v>
      </c>
      <c r="C5" t="s">
        <v>77</v>
      </c>
      <c r="D5" s="11">
        <v>0.04</v>
      </c>
      <c r="E5" t="s">
        <v>25</v>
      </c>
      <c r="F5" t="s">
        <v>34</v>
      </c>
    </row>
    <row r="6">
      <c r="A6">
        <v>1</v>
      </c>
      <c r="B6" t="s">
        <v>80</v>
      </c>
      <c r="C6" t="s">
        <v>74</v>
      </c>
      <c r="D6" s="11">
        <v>0.6</v>
      </c>
      <c r="E6" t="s">
        <v>41</v>
      </c>
      <c r="F6" t="s">
        <v>81</v>
      </c>
    </row>
    <row r="7">
      <c r="A7">
        <v>2</v>
      </c>
      <c r="B7" t="s">
        <v>82</v>
      </c>
      <c r="C7" t="s">
        <v>74</v>
      </c>
      <c r="D7" s="11">
        <v>1.8</v>
      </c>
      <c r="E7" t="s">
        <v>41</v>
      </c>
      <c r="F7" t="s">
        <v>81</v>
      </c>
    </row>
    <row r="8">
      <c r="A8">
        <v>3</v>
      </c>
      <c r="B8" t="s">
        <v>83</v>
      </c>
      <c r="C8" t="s">
        <v>77</v>
      </c>
      <c r="D8" s="11">
        <v>1.8</v>
      </c>
      <c r="E8" t="s">
        <v>41</v>
      </c>
      <c r="F8" t="s">
        <v>40</v>
      </c>
    </row>
    <row r="9">
      <c r="A9">
        <v>3</v>
      </c>
      <c r="B9" t="s">
        <v>84</v>
      </c>
      <c r="C9" t="s">
        <v>77</v>
      </c>
      <c r="D9" s="11">
        <v>0.6</v>
      </c>
      <c r="E9" t="s">
        <v>25</v>
      </c>
      <c r="F9" t="s">
        <v>66</v>
      </c>
    </row>
    <row r="10">
      <c r="A10">
        <v>3</v>
      </c>
      <c r="B10" t="s">
        <v>85</v>
      </c>
      <c r="C10" t="s">
        <v>77</v>
      </c>
      <c r="D10" s="11">
        <v>0.6</v>
      </c>
      <c r="E10" t="s">
        <v>25</v>
      </c>
      <c r="F10" t="s">
        <v>66</v>
      </c>
    </row>
    <row r="11">
      <c r="A11">
        <v>3</v>
      </c>
      <c r="B11" t="s">
        <v>86</v>
      </c>
      <c r="C11" t="s">
        <v>77</v>
      </c>
      <c r="D11" s="11">
        <v>0.06</v>
      </c>
      <c r="E11" t="s">
        <v>25</v>
      </c>
      <c r="F11" t="s">
        <v>50</v>
      </c>
    </row>
    <row r="12">
      <c r="A12">
        <v>3</v>
      </c>
      <c r="B12" t="s">
        <v>87</v>
      </c>
      <c r="C12" t="s">
        <v>77</v>
      </c>
      <c r="D12" s="11">
        <v>0.06</v>
      </c>
      <c r="E12" t="s">
        <v>25</v>
      </c>
      <c r="F12" t="s">
        <v>50</v>
      </c>
    </row>
    <row r="13">
      <c r="A13">
        <v>3</v>
      </c>
      <c r="B13" t="s">
        <v>88</v>
      </c>
      <c r="C13" t="s">
        <v>77</v>
      </c>
      <c r="D13" s="11">
        <v>0.12</v>
      </c>
      <c r="E13" t="s">
        <v>25</v>
      </c>
      <c r="F13" t="s">
        <v>50</v>
      </c>
    </row>
    <row r="14">
      <c r="A14">
        <v>3</v>
      </c>
      <c r="B14" t="s">
        <v>89</v>
      </c>
      <c r="C14" t="s">
        <v>77</v>
      </c>
      <c r="D14" s="11">
        <v>0.048</v>
      </c>
      <c r="E14" t="s">
        <v>25</v>
      </c>
      <c r="F14" t="s">
        <v>50</v>
      </c>
    </row>
    <row r="15">
      <c r="A15">
        <v>3</v>
      </c>
      <c r="B15" t="s">
        <v>90</v>
      </c>
      <c r="C15" t="s">
        <v>77</v>
      </c>
      <c r="D15" s="11">
        <v>0.001</v>
      </c>
      <c r="E15" t="s">
        <v>25</v>
      </c>
      <c r="F15" t="s">
        <v>47</v>
      </c>
    </row>
    <row r="16">
      <c r="A16">
        <v>3</v>
      </c>
      <c r="B16" t="s">
        <v>91</v>
      </c>
      <c r="C16" t="s">
        <v>77</v>
      </c>
      <c r="D16" s="11">
        <v>0.001</v>
      </c>
      <c r="E16" t="s">
        <v>25</v>
      </c>
      <c r="F16" t="s">
        <v>44</v>
      </c>
    </row>
    <row r="17">
      <c r="A17">
        <v>3</v>
      </c>
      <c r="B17" t="s">
        <v>92</v>
      </c>
      <c r="C17" t="s">
        <v>77</v>
      </c>
      <c r="D17" s="11">
        <v>0.001</v>
      </c>
      <c r="E17" t="s">
        <v>25</v>
      </c>
      <c r="F17" t="s">
        <v>63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/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/>
    </row>
    <row r="4">
      <c r="A4" t="s">
        <v>2</v>
      </c>
      <c r="B4">
        <v>3</v>
      </c>
      <c r="C4" t="s">
        <v>103</v>
      </c>
      <c r="D4" t="s" s="14">
        <v>104</v>
      </c>
      <c r="E4" t="s" s="14"/>
      <c r="F4" t="s">
        <v>105</v>
      </c>
    </row>
    <row r="5">
      <c r="A5" t="s">
        <v>106</v>
      </c>
      <c r="B5">
        <v>1</v>
      </c>
      <c r="C5" t="s">
        <v>107</v>
      </c>
      <c r="D5" t="s" s="14">
        <v>108</v>
      </c>
      <c r="E5" t="s" s="14"/>
      <c r="F5" t="s">
        <v>109</v>
      </c>
    </row>
    <row r="6">
      <c r="A6" t="s">
        <v>106</v>
      </c>
      <c r="B6">
        <v>2</v>
      </c>
      <c r="C6" t="s">
        <v>110</v>
      </c>
      <c r="D6" t="s" s="14">
        <v>111</v>
      </c>
      <c r="E6" t="s" s="14"/>
      <c r="F6"/>
    </row>
    <row r="7">
      <c r="A7" t="s">
        <v>106</v>
      </c>
      <c r="B7">
        <v>3</v>
      </c>
      <c r="C7" t="s">
        <v>112</v>
      </c>
      <c r="D7" t="s" s="14">
        <v>113</v>
      </c>
      <c r="E7" t="s" s="14"/>
      <c r="F7"/>
    </row>
    <row r="8">
      <c r="A8" t="s">
        <v>114</v>
      </c>
      <c r="B8">
        <v>1</v>
      </c>
      <c r="C8" t="s">
        <v>115</v>
      </c>
      <c r="D8" t="s" s="14">
        <v>116</v>
      </c>
      <c r="E8" t="s" s="14">
        <v>117</v>
      </c>
      <c r="F8"/>
    </row>
    <row r="9">
      <c r="A9" t="s">
        <v>114</v>
      </c>
      <c r="B9">
        <v>2</v>
      </c>
      <c r="C9" t="s">
        <v>118</v>
      </c>
      <c r="D9" t="s" s="14">
        <v>119</v>
      </c>
      <c r="E9" t="s" s="14">
        <v>120</v>
      </c>
      <c r="F9"/>
    </row>
    <row r="10">
      <c r="A10" t="s">
        <v>114</v>
      </c>
      <c r="B10">
        <v>3</v>
      </c>
      <c r="C10" t="s">
        <v>121</v>
      </c>
      <c r="D10" t="s" s="14">
        <v>122</v>
      </c>
      <c r="E10" t="s" s="14">
        <v>123</v>
      </c>
      <c r="F10"/>
    </row>
    <row r="11">
      <c r="A11" t="s">
        <v>114</v>
      </c>
      <c r="B11">
        <v>4</v>
      </c>
      <c r="C11" t="s">
        <v>124</v>
      </c>
      <c r="D11" t="s" s="14">
        <v>125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126</v>
      </c>
      <c r="B1"/>
      <c r="C1"/>
      <c r="D1"/>
    </row>
    <row r="2">
      <c r="A2" t="str" s="15">
        <f>"BPI-CUI-RIZ-PIL · CUI.GAR.FECULENTS · référence : "&amp;Besoins!B3&amp;" "&amp;Besoins!C3&amp;" · multiplicateur réglable sur la feuille ""Besoins"""</f>
        <v>BPI-CUI-RIZ-PIL · CUI.GAR.FECULENTS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127</v>
      </c>
      <c r="B4"/>
      <c r="C4"/>
      <c r="D4"/>
    </row>
    <row r="5">
      <c r="A5" t="s" s="17">
        <v>128</v>
      </c>
      <c r="B5" t="str" s="14">
        <f>"[SUER] "&amp;Procedure!D2</f>
        <v>[SUER] Faire suer les oignons ciselés au beurre sans coloration.</v>
      </c>
      <c r="C5"/>
      <c r="D5"/>
    </row>
    <row r="6">
      <c r="A6" t="s" s="17">
        <v>129</v>
      </c>
      <c r="B6" t="str" s="14">
        <f>"[NACRER] "&amp;Procedure!D3</f>
        <v>[NACRER] Nacrer le riz. Mouiller fond blanc bouillant 2 fois le volume. Couvrir.</v>
      </c>
      <c r="C6"/>
      <c r="D6"/>
    </row>
    <row r="7">
      <c r="A7" t="s" s="17">
        <v>130</v>
      </c>
      <c r="B7" t="str" s="14">
        <f>"[CUIRE] "&amp;Procedure!D4</f>
        <v>[CUIRE] Cuire au four 180°C 18 min. Égrener au beurre à la fourchette.</v>
      </c>
      <c r="C7"/>
      <c r="D7"/>
    </row>
    <row r="8">
      <c r="A8"/>
      <c r="B8"/>
      <c r="C8"/>
      <c r="D8"/>
    </row>
    <row r="9">
      <c r="A9" t="s" s="16">
        <v>131</v>
      </c>
      <c r="B9"/>
      <c r="C9"/>
      <c r="D9"/>
    </row>
    <row r="10">
      <c r="A10" t="s" s="17">
        <v>128</v>
      </c>
      <c r="B10" t="str" s="14">
        <f>"[MAINTENIR] "&amp;Procedure!D5</f>
        <v>[MAINTENIR] Maintenir à très faible ébullition pendant 45 min à 1h</v>
      </c>
      <c r="C10"/>
      <c r="D10"/>
    </row>
    <row r="11">
      <c r="A11" t="s" s="17">
        <v>129</v>
      </c>
      <c r="B11" t="str" s="14">
        <f>"[PASSER] "&amp;Procedure!D6</f>
        <v>[PASSER] Passer le fond au chinois étamine</v>
      </c>
      <c r="C11"/>
      <c r="D11"/>
    </row>
    <row r="12">
      <c r="A12" t="s" s="17">
        <v>130</v>
      </c>
      <c r="B12" t="str" s="14">
        <f>"[REFROIDIR] "&amp;Procedure!D7</f>
        <v>[REFROIDIR] Refroidir rapidement</v>
      </c>
      <c r="C12"/>
      <c r="D12"/>
    </row>
    <row r="13">
      <c r="A13"/>
      <c r="B13"/>
      <c r="C13"/>
      <c r="D13"/>
    </row>
    <row r="14">
      <c r="A14" t="s" s="16">
        <v>132</v>
      </c>
      <c r="B14"/>
      <c r="C14"/>
      <c r="D14"/>
    </row>
    <row r="15">
      <c r="A15" t="s" s="17">
        <v>128</v>
      </c>
      <c r="B15" t="str" s="14">
        <f>"[CONCASSER] "&amp;Procedure!D8</f>
        <v>[CONCASSER] Concasser les carcasses et abattis de volaille — blanchir à l'eau froide</v>
      </c>
      <c r="C15"/>
      <c r="D15"/>
    </row>
    <row r="16">
      <c r="A16"/>
      <c r="B16" t="str" s="18">
        <f>"ℹ "&amp;Procedure!E8</f>
        <v>ℹ</v>
      </c>
      <c r="C16"/>
      <c r="D16"/>
    </row>
    <row r="17">
      <c r="A17" t="s" s="17">
        <v>129</v>
      </c>
      <c r="B17" t="str" s="14">
        <f>"[ÉPLUCHER] "&amp;Procedure!D9</f>
        <v>[ÉPLUCHER] Préparer la garniture aromatique</v>
      </c>
      <c r="C17"/>
      <c r="D17"/>
    </row>
    <row r="18">
      <c r="A18"/>
      <c r="B18" t="str" s="18">
        <f>"ℹ "&amp;Procedure!E9</f>
        <v>ℹ</v>
      </c>
      <c r="C18"/>
      <c r="D18"/>
    </row>
    <row r="19">
      <c r="A19" t="s" s="17">
        <v>130</v>
      </c>
      <c r="B19" t="str" s="14">
        <f>"[MARQUER] "&amp;Procedure!D10</f>
        <v>[MARQUER] Marquer le fond blanc de volaille en cuisson</v>
      </c>
      <c r="C19"/>
      <c r="D19"/>
    </row>
    <row r="20">
      <c r="A20"/>
      <c r="B20" t="str" s="18">
        <f>"ℹ "&amp;Procedure!E10</f>
        <v>ℹ</v>
      </c>
      <c r="C20"/>
      <c r="D20"/>
    </row>
    <row r="21">
      <c r="A21" t="s" s="17">
        <v>133</v>
      </c>
      <c r="B21" t="str" s="14">
        <f>"[MOUILLER] "&amp;Procedure!D11</f>
        <v>[MOUILLER] Ajouter la garniture aromatique dans le fond blanc</v>
      </c>
      <c r="C21"/>
      <c r="D21"/>
    </row>
    <row r="22">
      <c r="A22"/>
      <c r="B22"/>
      <c r="C22"/>
      <c r="D22"/>
    </row>
    <row r="23">
      <c r="A23" t="s" s="19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2026-07-31T23:46:37Z</dcterms:created>
  <dc:title>Riz pilaf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2026-07-31T23:46:37Z</dcterms:modified>
  <cp:revision>1</cp:revision>
</cp:coreProperties>
</file>