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<sst xmlns="http://schemas.openxmlformats.org/spreadsheetml/2006/main" count="84" uniqueCount="84">
  <si>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</si>
  <si>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</si>
  <si>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BEURRE D'ESCARGOT</t>
  </si>
  <si>
    <t>Code</t>
  </si>
  <si>
    <t>GRO_CDR_B340B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</si>
  <si>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</si>
  <si>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</si>
  <si>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</si>
  <si>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</si>
  <si>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</si>
  <si>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</si>
  <si>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</si>
  <si>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</si>
  <si>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</si>
  <si>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</si>
  <si>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</si>
  <si>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</si>
  <si>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</si>
  <si>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</si>
  <si>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</si>
  <si>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</si>
  <si>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</si>
  <si>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</si>
  <si>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</si>
  <si>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</si>
  <si>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</si>
  <si>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</si>
  <si>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</si>
  <si>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</si>
  <si>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</si>
  <si>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</si>
  <si>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</si>
  <si>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</si>
  <si>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</si>
  <si>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</si>
  <si>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</si>
  <si>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</si>
  <si>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</si>
  <si>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</si>
  <si>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</si>
  <si>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</si>
  <si>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RNM0440123</t>
  </si>
  <si>
    <t>ÉCHALOTE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</si>
  <si>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</si>
  <si>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</si>
  <si>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</si>
  <si>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</si>
  <si>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</si>
  <si>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</si>
  <si>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</si>
  <si>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</si>
  <si>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</si>
  <si>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</si>
  <si>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</si>
  <si>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</si>
  <si>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Préparations de base cuisine</t>
  </si>
  <si>
    <t xml:space="preserve">    ↳ Beurre doux 82% MG plaquette</t>
  </si>
  <si>
    <t>matiere</t>
  </si>
  <si>
    <t xml:space="preserve">    ↳ PERSIL PLAT (KG)</t>
  </si>
  <si>
    <t>Conversions diverses</t>
  </si>
  <si>
    <t xml:space="preserve">        ↳ PERSIL simple France botte</t>
  </si>
  <si>
    <t xml:space="preserve">    ↳ ÉCHALOTE France cat.I</t>
  </si>
  <si>
    <t xml:space="preserve">    ↳ AIL frais France cat.I 60-80mm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</si>
  <si>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</si>
  <si>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</si>
  <si>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</si>
  <si>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</si>
  <si>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</si>
  <si>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</si>
  <si>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</si>
  <si>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</si>
  <si>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HACHER</t>
  </si>
  <si>
    <t>Mise en place — Peser les denrées ; sortir le beurre à l'avance et le travailler en pommade (souple, non fondu).</t>
  </si>
  <si>
    <t>INCORPORER</t>
  </si>
  <si>
    <t>Hacher et essorer le persil ; ciseler très finement les échalotes ; dégermer et hacher l'ail.</t>
  </si>
  <si>
    <t>Mélanger le tout au beurre en pommade, saler et poivrer.</t>
  </si>
  <si>
    <t>Rectifier ; servir en pommade, à part en saucière, ou rouler en boudin dans un film, raffermir au froid (+3 °C) et détailler en rondelles posées sur la pièce.</t>
  </si>
  <si>
    <t>Fiche technique — BEURRE D'ESCARGOT</t>
  </si>
  <si>
    <t>BEURRE D'ESCARGOT  GRO_CDR_B340B</t>
  </si>
  <si>
    <t>1.</t>
  </si>
  <si>
    <t>2.</t>
  </si>
  <si>
    <t xml:space="preserve">    PERSIL PLAT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</si>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</sst>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5.9418</v>
      </c>
    </row>
    <row r="12">
      <c r="A12" t="s" s="3">
        <v>17</v>
      </c>
      <c r="B12" s="4">
        <v>4.9515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5.9418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25</v>
      </c>
      <c r="G7" s="4">
        <f>E7*12.5</f>
        <v>0.0375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25</v>
      </c>
      <c r="G9" s="4">
        <f>E9*6.5</f>
        <v>0.26</v>
      </c>
    </row>
    <row r="10">
      <c r="A10" t="s">
        <v>41</v>
      </c>
      <c r="B10" t="s">
        <v>42</v>
      </c>
      <c r="C10" t="s">
        <v>40</v>
      </c>
      <c r="D10" s="9">
        <v>0.06</v>
      </c>
      <c r="E10" s="11">
        <f>D10*$B$2</f>
        <v>0.06</v>
      </c>
      <c r="F10" t="s">
        <v>25</v>
      </c>
      <c r="G10" s="4">
        <f>E10*1.3</f>
        <v>0.078</v>
      </c>
    </row>
    <row r="11">
      <c r="A11" t="s">
        <v>43</v>
      </c>
      <c r="B11" t="s">
        <v>44</v>
      </c>
      <c r="C11" t="s">
        <v>40</v>
      </c>
      <c r="D11" s="9">
        <v>0.8</v>
      </c>
      <c r="E11" s="11">
        <f>D11*$B$2</f>
        <v>0.8</v>
      </c>
      <c r="F11" t="s">
        <v>45</v>
      </c>
      <c r="G11" s="4">
        <f>E11*0.45</f>
        <v>0.36</v>
      </c>
    </row>
    <row r="12">
      <c r="A12" t="s">
        <v>46</v>
      </c>
      <c r="B12" t="s">
        <v>47</v>
      </c>
      <c r="C12" t="s">
        <v>48</v>
      </c>
      <c r="D12" s="9">
        <v>0.018</v>
      </c>
      <c r="E12" s="11">
        <f>D12*$B$2</f>
        <v>0.018</v>
      </c>
      <c r="F12" t="s">
        <v>25</v>
      </c>
      <c r="G12" s="4">
        <f>E12*0.35</f>
        <v>0.0063</v>
      </c>
    </row>
    <row r="13">
      <c r="A13"/>
      <c r="B13"/>
      <c r="C13"/>
      <c r="D13"/>
      <c r="E13"/>
      <c r="F13" t="s" s="3">
        <v>49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37</v>
      </c>
    </row>
    <row r="4">
      <c r="A4">
        <v>1</v>
      </c>
      <c r="B4" t="s">
        <v>58</v>
      </c>
      <c r="C4" t="s">
        <v>54</v>
      </c>
      <c r="D4" s="11">
        <v>0.08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0.8</v>
      </c>
      <c r="E5" t="s">
        <v>45</v>
      </c>
      <c r="F5" t="s">
        <v>40</v>
      </c>
    </row>
    <row r="6">
      <c r="A6">
        <v>1</v>
      </c>
      <c r="B6" t="s">
        <v>61</v>
      </c>
      <c r="C6" t="s">
        <v>57</v>
      </c>
      <c r="D6" s="11">
        <v>0.06</v>
      </c>
      <c r="E6" t="s">
        <v>25</v>
      </c>
      <c r="F6" t="s">
        <v>40</v>
      </c>
    </row>
    <row r="7">
      <c r="A7">
        <v>1</v>
      </c>
      <c r="B7" t="s">
        <v>62</v>
      </c>
      <c r="C7" t="s">
        <v>57</v>
      </c>
      <c r="D7" s="11">
        <v>0.04</v>
      </c>
      <c r="E7" t="s">
        <v>25</v>
      </c>
      <c r="F7" t="s">
        <v>40</v>
      </c>
    </row>
    <row r="8">
      <c r="A8">
        <v>1</v>
      </c>
      <c r="B8" t="s">
        <v>63</v>
      </c>
      <c r="C8" t="s">
        <v>57</v>
      </c>
      <c r="D8" s="11">
        <v>0.018</v>
      </c>
      <c r="E8" t="s">
        <v>25</v>
      </c>
      <c r="F8" t="s">
        <v>48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/>
    </row>
    <row r="3">
      <c r="A3" t="s">
        <v>2</v>
      </c>
      <c r="B3">
        <v>2</v>
      </c>
      <c r="C3" t="s">
        <v>73</v>
      </c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s" s="13">
        <v>76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"GRO_CDR_B340B · CUI.PREP · référence : "&amp;Besoins!B3&amp;" "&amp;Besoins!C3&amp;" · multiplicateur réglable sur la feuille ""Besoins"""</f>
        <v>GRO_CDR_B340B · CUI.PREP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"[HACHER] "&amp;Procedure!D2</f>
        <v>[HACHER] Mise en place — Peser les denrées ; sortir le beurre à l'avance et le travailler en pommade (souple, non fondu).</v>
      </c>
      <c r="C5"/>
      <c r="D5"/>
    </row>
    <row r="6">
      <c r="A6" t="s" s="16">
        <v>80</v>
      </c>
      <c r="B6" t="str" s="13">
        <f>"[INCORPORER] "&amp;Procedure!D3</f>
        <v>[INCORPORER] Hacher et essorer le persil ; ciseler très finement les échalotes ; dégermer et hacher l'ail.</v>
      </c>
      <c r="C6"/>
      <c r="D6"/>
    </row>
    <row r="7">
      <c r="A7"/>
      <c r="B7" t="s">
        <v>81</v>
      </c>
      <c r="C7" s="11">
        <f>'Besoins'!$B$2*0.08</f>
        <v>0.08</v>
      </c>
      <c r="D7" t="s">
        <v>25</v>
      </c>
    </row>
    <row r="8">
      <c r="A8"/>
      <c r="B8" t="str">
        <f>Besoins!B10</f>
        <v>ÉCHALOTE France cat.I</v>
      </c>
      <c r="C8" s="11">
        <f>Besoins!E10</f>
        <v>0.06</v>
      </c>
      <c r="D8" t="str">
        <f>Besoins!F10</f>
        <v>kg</v>
      </c>
    </row>
    <row r="9">
      <c r="A9"/>
      <c r="B9" t="str">
        <f>Besoins!B9</f>
        <v>AIL frais France cat.I 60-80mm</v>
      </c>
      <c r="C9" s="11">
        <f>Besoins!E9</f>
        <v>0.04</v>
      </c>
      <c r="D9" t="str">
        <f>Besoins!F9</f>
        <v>kg</v>
      </c>
    </row>
    <row r="10">
      <c r="A10" t="s" s="16">
        <v>82</v>
      </c>
      <c r="B10" t="str" s="13">
        <f>Procedure!D4</f>
        <v>Mélanger le tout au beurre en pommade, saler et poivrer.</v>
      </c>
      <c r="C10"/>
      <c r="D10"/>
    </row>
    <row r="11">
      <c r="A11"/>
      <c r="B11" t="str">
        <f>Besoins!B8</f>
        <v>Beurre doux 82% MG plaquette</v>
      </c>
      <c r="C11" s="11">
        <f>Besoins!E8</f>
        <v>1</v>
      </c>
      <c r="D11" t="str">
        <f>Besoins!F8</f>
        <v>kg</v>
      </c>
    </row>
    <row r="12">
      <c r="A12"/>
      <c r="B12" t="str">
        <f>Besoins!B12</f>
        <v>Sel fin de cuisine</v>
      </c>
      <c r="C12" s="11">
        <f>Besoins!E12</f>
        <v>0.018</v>
      </c>
      <c r="D12" t="str">
        <f>Besoins!F12</f>
        <v>kg</v>
      </c>
    </row>
    <row r="13">
      <c r="A13"/>
      <c r="B13" t="str">
        <f>Besoins!B7</f>
        <v>Poivre noir moulu</v>
      </c>
      <c r="C13" s="11">
        <f>Besoins!E7</f>
        <v>0.003</v>
      </c>
      <c r="D13" t="str">
        <f>Besoins!F7</f>
        <v>kg</v>
      </c>
    </row>
    <row r="14">
      <c r="A14" t="s" s="16">
        <v>83</v>
      </c>
      <c r="B14" t="str" s="13">
        <f>Procedure!D5</f>
        <v>Rectifier ; servir en pommade, à part en saucière, ou rouler en boudin dans un film, raffermir au froid (+3 °C) et détailler en rondelles posées sur la pièce.</v>
      </c>
      <c r="C14"/>
      <c r="D14"/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BEURRE D'ESCARGOT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