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<sst xmlns="http://schemas.openxmlformats.org/spreadsheetml/2006/main" count="112" uniqueCount="112">
  <si>
    <t>Fiche technique</t>
  </si>
  <si>
    <t>Nom</t>
  </si>
  <si>
    <t>Sauce bigarade (BPI cuisine)</t>
  </si>
  <si>
    <t>Code</t>
  </si>
  <si>
    <t>BPI-CUI-SAU-BIGA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</si>
  <si>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</si>
  <si>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</si>
  <si>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</si>
  <si>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</si>
  <si>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</si>
  <si>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</si>
  <si>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</si>
  <si>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</si>
  <si>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</si>
  <si>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</si>
  <si>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</si>
  <si>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</si>
  <si>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</si>
  <si>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</si>
  <si>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</si>
  <si>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</si>
  <si>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</si>
  <si>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</si>
  <si>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</si>
  <si>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</si>
  <si>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</si>
  <si>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</si>
  <si>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</si>
  <si>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</si>
  <si>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</si>
  <si>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</si>
  <si>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</si>
  <si>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00000060</t>
  </si>
  <si>
    <t>ORANGE</t>
  </si>
  <si>
    <t>Produits frais</t>
  </si>
  <si>
    <t>kg</t>
  </si>
  <si>
    <t>00000224</t>
  </si>
  <si>
    <t>CITRON</t>
  </si>
  <si>
    <t>FRUIT FRAIS</t>
  </si>
  <si>
    <t>00000061</t>
  </si>
  <si>
    <t>EAU</t>
  </si>
  <si>
    <t>Matières diverses (à trier)</t>
  </si>
  <si>
    <t>00001716</t>
  </si>
  <si>
    <t>vinaigre alcool blanc</t>
  </si>
  <si>
    <t>Épicerie salée</t>
  </si>
  <si>
    <t>pc</t>
  </si>
  <si>
    <t>00001883</t>
  </si>
  <si>
    <t>sucre semoule</t>
  </si>
  <si>
    <t>Sucres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</si>
  <si>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</si>
  <si>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</si>
  <si>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</si>
  <si>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</si>
  <si>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</si>
  <si>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</si>
  <si>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</si>
  <si>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</si>
  <si>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</si>
  <si>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</si>
  <si>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</si>
  <si>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</si>
  <si>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</si>
  <si>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</si>
  <si>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</si>
  <si>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</si>
  <si>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sucre semoule</t>
  </si>
  <si>
    <t>matiere</t>
  </si>
  <si>
    <t xml:space="preserve">    ↳ vinaigre alcool blanc</t>
  </si>
  <si>
    <t xml:space="preserve">    ↳ Fond Brun de Veau Lié</t>
  </si>
  <si>
    <t xml:space="preserve">        ↳ Fond brun de veau reconstitue (collectivite)</t>
  </si>
  <si>
    <t>Préparations de base collectivité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</si>
  <si>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</si>
  <si>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</si>
  <si>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</si>
  <si>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</si>
  <si>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CITRON</t>
  </si>
  <si>
    <t xml:space="preserve">    ↳ ORANGE</t>
  </si>
  <si>
    <t>Recette</t>
  </si>
  <si>
    <t>#</t>
  </si>
  <si>
    <t>Verbe</t>
  </si>
  <si>
    <t>Étape</t>
  </si>
  <si>
    <t>Précision technique</t>
  </si>
  <si>
    <t>Durée</t>
  </si>
  <si>
    <t>CARAMÉLISER</t>
  </si>
  <si>
    <t>Réaliser une gastrique : caraméliser le sucre, déglacer au vinaigre.</t>
  </si>
  <si>
    <t>INCORPORER</t>
  </si>
  <si>
    <t>Ajouter le fond brun, réduire. Incorporer le jus d'orange et les zestes blanchis.</t>
  </si>
  <si>
    <t>ASSAISONNER</t>
  </si>
  <si>
    <t>Rectifier l'assaisonnement. Passer au chinois étamine.</t>
  </si>
  <si>
    <t>Fond Brun de Veau Lié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</si>
  <si>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</si>
  <si>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</si>
  <si>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</si>
  <si>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</si>
  <si>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</si>
  <si>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</si>
  <si>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</si>
  <si>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</si>
  <si>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</si>
  <si>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</si>
  <si>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</si>
  <si>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</si>
  <si>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Sauce bigarade (BPI cuisine)</t>
  </si>
  <si>
    <t>Sauce bigarade (BPI cuisine)  BPI-CUI-SAU-BIGA</t>
  </si>
  <si>
    <t>1.</t>
  </si>
  <si>
    <t>2.</t>
  </si>
  <si>
    <t>3.</t>
  </si>
  <si>
    <t>↳ Fond Brun de Veau Lié  00SAU_REC008</t>
  </si>
  <si>
    <t xml:space="preserve">    Fond brun de veau reconstitue (collectivite)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</si>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</sst>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0.17352341785671</v>
      </c>
    </row>
    <row r="12">
      <c r="A12" t="s" s="3">
        <v>17</v>
      </c>
      <c r="B12" s="4">
        <v>0.17352341785671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0.17352341785671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35</v>
      </c>
      <c r="G7" s="4">
        <f>E7*0.6544641786</f>
        <v>0.065446</v>
      </c>
    </row>
    <row r="8">
      <c r="A8" t="s" s="12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35</v>
      </c>
      <c r="G8" s="4">
        <f>E8*1.09074</f>
        <v>0.054537</v>
      </c>
    </row>
    <row r="9">
      <c r="A9" t="s" s="12">
        <v>39</v>
      </c>
      <c r="B9" t="s">
        <v>40</v>
      </c>
      <c r="C9" t="s">
        <v>41</v>
      </c>
      <c r="D9" s="9">
        <v>0.78</v>
      </c>
      <c r="E9" s="11">
        <f>D9*$B$2</f>
        <v>0.78</v>
      </c>
      <c r="F9" t="s">
        <v>25</v>
      </c>
      <c r="G9" s="4">
        <f>E9*0.003</f>
        <v>0.00234</v>
      </c>
    </row>
    <row r="10">
      <c r="A10" t="s" s="12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45</v>
      </c>
      <c r="G10" s="4">
        <f>E10*0</f>
        <v>0</v>
      </c>
    </row>
    <row r="11">
      <c r="A11" t="s" s="12">
        <v>46</v>
      </c>
      <c r="B11" t="s">
        <v>47</v>
      </c>
      <c r="C11" t="s">
        <v>48</v>
      </c>
      <c r="D11" s="9">
        <v>0.05</v>
      </c>
      <c r="E11" s="11">
        <f>D11*$B$2</f>
        <v>0.05</v>
      </c>
      <c r="F11" t="s">
        <v>45</v>
      </c>
      <c r="G11" s="4">
        <f>E11*0</f>
        <v>0</v>
      </c>
    </row>
    <row r="12">
      <c r="A12" t="s">
        <v>49</v>
      </c>
      <c r="B12" t="s">
        <v>50</v>
      </c>
      <c r="C12" t="s">
        <v>51</v>
      </c>
      <c r="D12" s="9">
        <v>0.008</v>
      </c>
      <c r="E12" s="11">
        <f>D12*$B$2</f>
        <v>0.008</v>
      </c>
      <c r="F12" t="s">
        <v>35</v>
      </c>
      <c r="G12" s="4">
        <f>E12*1.5</f>
        <v>0.012</v>
      </c>
    </row>
    <row r="13">
      <c r="A13" t="s">
        <v>52</v>
      </c>
      <c r="B13" t="s">
        <v>53</v>
      </c>
      <c r="C13" t="s">
        <v>54</v>
      </c>
      <c r="D13" s="9">
        <v>0.02</v>
      </c>
      <c r="E13" s="11">
        <f>D13*$B$2</f>
        <v>0.02</v>
      </c>
      <c r="F13" t="s">
        <v>35</v>
      </c>
      <c r="G13" s="4">
        <f>E13*0</f>
        <v>0</v>
      </c>
    </row>
    <row r="14">
      <c r="A14" t="s">
        <v>55</v>
      </c>
      <c r="B14" t="s">
        <v>56</v>
      </c>
      <c r="C14" t="s">
        <v>57</v>
      </c>
      <c r="D14" s="9">
        <v>0.008</v>
      </c>
      <c r="E14" s="11">
        <f>D14*$B$2</f>
        <v>0.008</v>
      </c>
      <c r="F14" t="s">
        <v>35</v>
      </c>
      <c r="G14" s="4">
        <f>E14*4.9</f>
        <v>0.0392</v>
      </c>
    </row>
    <row r="15">
      <c r="A15"/>
      <c r="B15"/>
      <c r="C15"/>
      <c r="D15"/>
      <c r="E15"/>
      <c r="F15" t="s" s="3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63</v>
      </c>
      <c r="D2" s="11">
        <v>1</v>
      </c>
      <c r="E2" t="s">
        <v>25</v>
      </c>
      <c r="F2" t="s">
        <v>64</v>
      </c>
    </row>
    <row r="3">
      <c r="A3">
        <v>1</v>
      </c>
      <c r="B3" t="s">
        <v>65</v>
      </c>
      <c r="C3" t="s">
        <v>66</v>
      </c>
      <c r="D3" s="11">
        <v>0.05</v>
      </c>
      <c r="E3" t="s">
        <v>35</v>
      </c>
      <c r="F3" t="s">
        <v>48</v>
      </c>
    </row>
    <row r="4">
      <c r="A4">
        <v>1</v>
      </c>
      <c r="B4" t="s">
        <v>67</v>
      </c>
      <c r="C4" t="s">
        <v>66</v>
      </c>
      <c r="D4" s="11">
        <v>0.02</v>
      </c>
      <c r="E4" t="s">
        <v>25</v>
      </c>
      <c r="F4" t="s">
        <v>44</v>
      </c>
    </row>
    <row r="5">
      <c r="A5">
        <v>1</v>
      </c>
      <c r="B5" t="s">
        <v>68</v>
      </c>
      <c r="C5" t="s">
        <v>63</v>
      </c>
      <c r="D5" s="11">
        <v>0.4</v>
      </c>
      <c r="E5" t="s">
        <v>25</v>
      </c>
      <c r="F5" t="s">
        <v>64</v>
      </c>
    </row>
    <row r="6">
      <c r="A6">
        <v>2</v>
      </c>
      <c r="B6" t="s">
        <v>69</v>
      </c>
      <c r="C6" t="s">
        <v>63</v>
      </c>
      <c r="D6" s="11">
        <v>0.8</v>
      </c>
      <c r="E6" t="s">
        <v>25</v>
      </c>
      <c r="F6" t="s">
        <v>70</v>
      </c>
    </row>
    <row r="7">
      <c r="A7">
        <v>3</v>
      </c>
      <c r="B7" t="s">
        <v>71</v>
      </c>
      <c r="C7" t="s">
        <v>66</v>
      </c>
      <c r="D7" s="11">
        <v>0.78</v>
      </c>
      <c r="E7" t="s">
        <v>25</v>
      </c>
      <c r="F7" t="s">
        <v>41</v>
      </c>
    </row>
    <row r="8">
      <c r="A8">
        <v>3</v>
      </c>
      <c r="B8" t="s">
        <v>72</v>
      </c>
      <c r="C8" t="s">
        <v>66</v>
      </c>
      <c r="D8" s="11">
        <v>0.02</v>
      </c>
      <c r="E8" t="s">
        <v>35</v>
      </c>
      <c r="F8" t="s">
        <v>54</v>
      </c>
    </row>
    <row r="9">
      <c r="A9">
        <v>2</v>
      </c>
      <c r="B9" t="s">
        <v>73</v>
      </c>
      <c r="C9" t="s">
        <v>66</v>
      </c>
      <c r="D9" s="11">
        <v>0.008</v>
      </c>
      <c r="E9" t="s">
        <v>35</v>
      </c>
      <c r="F9" t="s">
        <v>51</v>
      </c>
    </row>
    <row r="10">
      <c r="A10">
        <v>2</v>
      </c>
      <c r="B10" t="s">
        <v>74</v>
      </c>
      <c r="C10" t="s">
        <v>66</v>
      </c>
      <c r="D10" s="11">
        <v>0.008</v>
      </c>
      <c r="E10" t="s">
        <v>35</v>
      </c>
      <c r="F10" t="s">
        <v>57</v>
      </c>
    </row>
    <row r="11">
      <c r="A11">
        <v>1</v>
      </c>
      <c r="B11" t="s">
        <v>75</v>
      </c>
      <c r="C11" t="s">
        <v>66</v>
      </c>
      <c r="D11" s="11">
        <v>0.05</v>
      </c>
      <c r="E11" t="s">
        <v>35</v>
      </c>
      <c r="F11" t="s">
        <v>38</v>
      </c>
    </row>
    <row r="12">
      <c r="A12">
        <v>1</v>
      </c>
      <c r="B12" t="s">
        <v>76</v>
      </c>
      <c r="C12" t="s">
        <v>66</v>
      </c>
      <c r="D12" s="11">
        <v>0.1</v>
      </c>
      <c r="E12" t="s">
        <v>35</v>
      </c>
      <c r="F12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77</v>
      </c>
      <c r="B1" t="s" s="2">
        <v>78</v>
      </c>
      <c r="C1" t="s" s="2">
        <v>79</v>
      </c>
      <c r="D1" t="s" s="2">
        <v>80</v>
      </c>
      <c r="E1" t="s" s="2">
        <v>81</v>
      </c>
      <c r="F1" t="s" s="2">
        <v>82</v>
      </c>
    </row>
    <row r="2">
      <c r="A2" t="s">
        <v>2</v>
      </c>
      <c r="B2">
        <v>1</v>
      </c>
      <c r="C2" t="s">
        <v>83</v>
      </c>
      <c r="D2" t="s" s="14">
        <v>84</v>
      </c>
      <c r="E2" t="s" s="14"/>
      <c r="F2"/>
    </row>
    <row r="3">
      <c r="A3" t="s">
        <v>2</v>
      </c>
      <c r="B3">
        <v>2</v>
      </c>
      <c r="C3" t="s">
        <v>85</v>
      </c>
      <c r="D3" t="s" s="14">
        <v>86</v>
      </c>
      <c r="E3" t="s" s="14"/>
      <c r="F3"/>
    </row>
    <row r="4">
      <c r="A4" t="s">
        <v>2</v>
      </c>
      <c r="B4">
        <v>3</v>
      </c>
      <c r="C4" t="s">
        <v>87</v>
      </c>
      <c r="D4" t="s" s="14">
        <v>88</v>
      </c>
      <c r="E4" t="s" s="14"/>
      <c r="F4"/>
    </row>
    <row r="5">
      <c r="A5" t="s">
        <v>89</v>
      </c>
      <c r="B5">
        <v>1</v>
      </c>
      <c r="C5" t="s">
        <v>90</v>
      </c>
      <c r="D5" t="s" s="14">
        <v>91</v>
      </c>
      <c r="E5" t="s" s="14"/>
      <c r="F5"/>
    </row>
    <row r="6">
      <c r="A6" t="s">
        <v>89</v>
      </c>
      <c r="B6">
        <v>2</v>
      </c>
      <c r="C6" t="s">
        <v>92</v>
      </c>
      <c r="D6" t="inlineStr" s="14">
        <is>
          <t>Faire suer au beurre une fine Mirepoix (facultatif). Ajouter le fond brun de veau, le porter à ébullition, puis le réduire en le dépouillant et en l'écumant fréquemment.</t>
        </is>
      </c>
      <c r="E6" t="s" s="14"/>
      <c r="F6"/>
    </row>
    <row r="7">
      <c r="A7" t="s">
        <v>89</v>
      </c>
      <c r="B7">
        <v>3</v>
      </c>
      <c r="C7" t="s">
        <v>93</v>
      </c>
      <c r="D7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7" t="s" s="14"/>
      <c r="F7"/>
    </row>
    <row r="8">
      <c r="A8" t="s">
        <v>89</v>
      </c>
      <c r="B8">
        <v>4</v>
      </c>
      <c r="C8" t="s">
        <v>94</v>
      </c>
      <c r="D8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8" t="s" s="14"/>
      <c r="F8"/>
    </row>
    <row r="9">
      <c r="A9" t="s">
        <v>89</v>
      </c>
      <c r="B9">
        <v>5</v>
      </c>
      <c r="C9" t="s">
        <v>95</v>
      </c>
      <c r="D9" t="s" s="14">
        <v>96</v>
      </c>
      <c r="E9" t="s" s="14">
        <v>97</v>
      </c>
      <c r="F9" t="s">
        <v>98</v>
      </c>
    </row>
    <row r="10">
      <c r="A10" t="s">
        <v>99</v>
      </c>
      <c r="B10">
        <v>1</v>
      </c>
      <c r="C10" t="s">
        <v>100</v>
      </c>
      <c r="D10" t="s" s="14">
        <v>101</v>
      </c>
      <c r="E10" t="s" s="14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102</v>
      </c>
      <c r="B1"/>
      <c r="C1"/>
      <c r="D1"/>
    </row>
    <row r="2">
      <c r="A2" t="str" s="15">
        <f>"BPI-CUI-SAU-BIGA · CUI.SAU.BRUNES · référence : "&amp;Besoins!B3&amp;" "&amp;Besoins!C3&amp;" · multiplicateur réglable sur la feuille ""Besoins"""</f>
        <v>BPI-CUI-SAU-BIGA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103</v>
      </c>
      <c r="B4"/>
      <c r="C4"/>
      <c r="D4"/>
    </row>
    <row r="5">
      <c r="A5" t="s" s="17">
        <v>104</v>
      </c>
      <c r="B5" t="str" s="14">
        <f>"[CARAMÉLISER] "&amp;Procedure!D2</f>
        <v>[CARAMÉLISER] Réaliser une gastrique : caraméliser le sucre, déglacer au vinaigre.</v>
      </c>
      <c r="C5"/>
      <c r="D5"/>
    </row>
    <row r="6">
      <c r="A6" t="s" s="17">
        <v>105</v>
      </c>
      <c r="B6" t="str" s="14">
        <f>"[INCORPORER] "&amp;Procedure!D3</f>
        <v>[INCORPORER] Ajouter le fond brun, réduire. Incorporer le jus d'orange et les zestes blanchis.</v>
      </c>
      <c r="C6"/>
      <c r="D6"/>
    </row>
    <row r="7">
      <c r="A7" t="s" s="17">
        <v>106</v>
      </c>
      <c r="B7" t="str" s="14">
        <f>"[ASSAISONNER] "&amp;Procedure!D4</f>
        <v>[ASSAISONNER] Rectifier l'assaisonnement. Passer au chinois étamine.</v>
      </c>
      <c r="C7"/>
      <c r="D7"/>
    </row>
    <row r="8">
      <c r="A8"/>
      <c r="B8"/>
      <c r="C8"/>
      <c r="D8"/>
    </row>
    <row r="9">
      <c r="A9" t="s" s="16">
        <v>107</v>
      </c>
      <c r="B9"/>
      <c r="C9"/>
      <c r="D9"/>
    </row>
    <row r="10">
      <c r="A10" t="s" s="17">
        <v>104</v>
      </c>
      <c r="B10" t="str" s="14">
        <f>"[METTRE EN PLACE] "&amp;Procedure!D5</f>
        <v>[METTRE EN PLACE] Mettre en place — Peser, mesurer et contrôler les denrées. Reconstituer le fond brun de veau selon le mode d'emploi.</v>
      </c>
      <c r="C10"/>
      <c r="D10"/>
    </row>
    <row r="11">
      <c r="A11"/>
      <c r="B11" t="s">
        <v>108</v>
      </c>
      <c r="C11" s="11">
        <f>'Besoins'!$B$2*0.8</f>
        <v>0.8</v>
      </c>
      <c r="D11" t="s">
        <v>25</v>
      </c>
    </row>
    <row r="12">
      <c r="A12"/>
      <c r="B12" t="str">
        <f>Besoins!B12</f>
        <v>Fécule de pomme de terre</v>
      </c>
      <c r="C12" s="11">
        <f>Besoins!E12</f>
        <v>0.008</v>
      </c>
      <c r="D12" t="str">
        <f>Besoins!F12</f>
        <v>kg</v>
      </c>
    </row>
    <row r="13">
      <c r="A13" t="s" s="17">
        <v>105</v>
      </c>
      <c r="B13" t="str" s="14">
        <f>"[SUER] "&amp;Procedure!D6</f>
        <v>[SUER] Faire suer au beurre une fine Mirepoix (facultatif). Ajouter le fond brun de veau, le porter à ébullition, puis le réduire en le dépouillant et en l'écumant fréquemment.</v>
      </c>
      <c r="C13"/>
      <c r="D13"/>
    </row>
    <row r="14">
      <c r="A14"/>
      <c r="B14" t="str">
        <f>Besoins!B14</f>
        <v>Beurre de cuisine bloc 10 kg</v>
      </c>
      <c r="C14" s="11">
        <f>Besoins!E14</f>
        <v>0.008</v>
      </c>
      <c r="D14" t="str">
        <f>Besoins!F14</f>
        <v>kg</v>
      </c>
    </row>
    <row r="15">
      <c r="A15" t="s" s="17">
        <v>106</v>
      </c>
      <c r="B15" t="str" s="14">
        <f>"[LIER] "&amp;Procedure!D7</f>
        <v>[LIER] Lier le fond — Délayer la fécule dans un peu de liquide froid (vin blanc, madère ou porto selon l'utilisation). Verser progressivement en vannant lorsque le fond a atteint le degré de concentration souhaité.</v>
      </c>
      <c r="C15"/>
      <c r="D15"/>
    </row>
    <row r="16">
      <c r="A16" t="s" s="17">
        <v>109</v>
      </c>
      <c r="B16" t="str" s="14">
        <f>"[VÉRIFIER] "&amp;Procedure!D8</f>
        <v>[VÉRIFIER] Contrôler la consistance à l'aide d'une cuillère à potage. Si nécessaire, ajouter un peu de liaison. L'épaississement maximum de la fécule n'est obtenu qu'après la reprise de l'ébullition.</v>
      </c>
      <c r="C16"/>
      <c r="D16"/>
    </row>
    <row r="17">
      <c r="A17" t="s" s="17">
        <v>110</v>
      </c>
      <c r="B17" t="str" s="14">
        <f>"[PASSER] "&amp;Procedure!D9</f>
        <v>[PASSER] Passer le fond brun de veau lié au chinois étamine. Tamponner, filmer et réserver au bain-marie, ou refroidir rapidement et réserver 24h au maximum.</v>
      </c>
      <c r="C17"/>
      <c r="D17"/>
    </row>
    <row r="18">
      <c r="A18"/>
      <c r="B18" t="str" s="18">
        <f>"ℹ "&amp;Procedure!E9</f>
        <v>ℹ</v>
      </c>
      <c r="C18"/>
      <c r="D18"/>
    </row>
    <row r="19">
      <c r="A19"/>
      <c r="B19"/>
      <c r="C19"/>
      <c r="D19"/>
    </row>
    <row r="20">
      <c r="A20" t="s" s="16">
        <v>111</v>
      </c>
      <c r="B20"/>
      <c r="C20"/>
      <c r="D20"/>
    </row>
    <row r="21">
      <c r="A21" t="s" s="17">
        <v>104</v>
      </c>
      <c r="B21" t="str" s="14">
        <f>"[DISSOUDRE] "&amp;Procedure!D10</f>
        <v>[DISSOUDRE] Délayer la poudre dans l'eau froide en fouettant, puis porter à ébullition en remuant régulièrement.</v>
      </c>
      <c r="C21"/>
      <c r="D21"/>
    </row>
    <row r="22">
      <c r="A22"/>
      <c r="B22"/>
      <c r="C22"/>
      <c r="D22"/>
    </row>
    <row r="23">
      <c r="A23" t="s" s="19">
        <v>22</v>
      </c>
      <c r="B23"/>
      <c r="C23"/>
      <c r="D23"/>
    </row>
  </sheetData>
  <sheetProtection sheet="1"/>
  <mergeCells count="16">
    <mergeCell ref="A1:D1"/>
    <mergeCell ref="A2:D2"/>
    <mergeCell ref="A4:D4"/>
    <mergeCell ref="B5:D5"/>
    <mergeCell ref="B6:D6"/>
    <mergeCell ref="B7:D7"/>
    <mergeCell ref="A9:D9"/>
    <mergeCell ref="B10:D10"/>
    <mergeCell ref="B13:D13"/>
    <mergeCell ref="B15:D15"/>
    <mergeCell ref="B16:D16"/>
    <mergeCell ref="B17:D17"/>
    <mergeCell ref="B18:D18"/>
    <mergeCell ref="A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2026-09-15T14:08:52Z</dcterms:created>
  <dc:title>Sauce bigarade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2026-09-15T14:08:52Z</dcterms:modified>
  <cp:revision>1</cp:revision>
</cp:coreProperties>
</file>