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<sst xmlns="http://schemas.openxmlformats.org/spreadsheetml/2006/main" count="101" uniqueCount="101">
  <si>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</si>
  <si>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</si>
  <si>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Jus de rôti (BPI cuisine)</t>
  </si>
  <si>
    <t>Code</t>
  </si>
  <si>
    <t>BPI-CUI-JUS-ROT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</si>
  <si>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</si>
  <si>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</si>
  <si>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</si>
  <si>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</si>
  <si>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</si>
  <si>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</si>
  <si>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</si>
  <si>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</si>
  <si>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</si>
  <si>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</si>
  <si>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</si>
  <si>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</si>
  <si>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</si>
  <si>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</si>
  <si>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</si>
  <si>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</si>
  <si>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</si>
  <si>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</si>
  <si>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</si>
  <si>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</si>
  <si>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</si>
  <si>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</si>
  <si>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</si>
  <si>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</si>
  <si>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</si>
  <si>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</si>
  <si>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</si>
  <si>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</si>
  <si>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</si>
  <si>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</si>
  <si>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</si>
  <si>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</si>
  <si>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</si>
  <si>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</si>
  <si>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</si>
  <si>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</si>
  <si>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</si>
  <si>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</si>
  <si>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</si>
  <si>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</si>
  <si>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</si>
  <si>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</si>
  <si>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</si>
  <si>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</si>
  <si>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</si>
  <si>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</si>
  <si>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</si>
  <si>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</si>
  <si>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</si>
  <si>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</si>
  <si>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BEURRE</t>
  </si>
  <si>
    <t>matiere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</si>
  <si>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</si>
  <si>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</si>
  <si>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</si>
  <si>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</si>
  <si>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</si>
  <si>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</si>
  <si>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</si>
  <si>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</si>
  <si>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</si>
  <si>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</si>
  <si>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</si>
  <si>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</si>
  <si>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</si>
  <si>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</si>
  <si>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</si>
  <si>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DÉGRAISSER</t>
  </si>
  <si>
    <t>Dégraisser le plat de rôtissage.</t>
  </si>
  <si>
    <t>DÉGLACER</t>
  </si>
  <si>
    <t>Déglacer eau froide en grattant les sucs caramélisés.</t>
  </si>
  <si>
    <t>INCORPORER</t>
  </si>
  <si>
    <t>Ajouter fond brun, réduire. Passer au chinois. Rectifier.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</si>
  <si>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</si>
  <si>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</si>
  <si>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</si>
  <si>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</si>
  <si>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</si>
  <si>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</si>
  <si>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</si>
  <si>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</si>
  <si>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</si>
  <si>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</si>
  <si>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</si>
  <si>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</si>
  <si>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</si>
  <si>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Jus de rôti (BPI cuisine)</t>
  </si>
  <si>
    <t>Jus de rôti (BPI cuisine)  BPI-CUI-JUS-ROT</t>
  </si>
  <si>
    <t>1.</t>
  </si>
  <si>
    <t>2.</t>
  </si>
  <si>
    <t>3.</t>
  </si>
  <si>
    <t>↳ Fond Brun de Veau Lié  00SAU_REC008</t>
  </si>
  <si>
    <t xml:space="preserve">    Fond brun de veau reconstitue (collectivite)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</si>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</sst>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0.159297</v>
      </c>
    </row>
    <row r="12">
      <c r="A12" t="s" s="3">
        <v>17</v>
      </c>
      <c r="B12" s="4">
        <v>0.159297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0.159297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0.785</v>
      </c>
      <c r="E8" s="11">
        <f>D8*$B$2</f>
        <v>0.785</v>
      </c>
      <c r="F8" t="s">
        <v>25</v>
      </c>
      <c r="G8" s="4">
        <f>E8*0.003</f>
        <v>0.002355</v>
      </c>
    </row>
    <row r="9">
      <c r="A9" t="s">
        <v>39</v>
      </c>
      <c r="B9" t="s">
        <v>40</v>
      </c>
      <c r="C9" t="s">
        <v>41</v>
      </c>
      <c r="D9" s="9">
        <v>0.006</v>
      </c>
      <c r="E9" s="11">
        <f>D9*$B$2</f>
        <v>0.006</v>
      </c>
      <c r="F9" t="s">
        <v>35</v>
      </c>
      <c r="G9" s="4">
        <f>E9*1.5</f>
        <v>0.009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0.006</v>
      </c>
      <c r="E11" s="11">
        <f>D11*$B$2</f>
        <v>0.006</v>
      </c>
      <c r="F11" t="s">
        <v>35</v>
      </c>
      <c r="G11" s="4">
        <f>E11*4.9</f>
        <v>0.0294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0.03</v>
      </c>
      <c r="E3" t="s">
        <v>35</v>
      </c>
      <c r="F3" t="s">
        <v>34</v>
      </c>
    </row>
    <row r="4">
      <c r="A4">
        <v>1</v>
      </c>
      <c r="B4" t="s">
        <v>57</v>
      </c>
      <c r="C4" t="s">
        <v>53</v>
      </c>
      <c r="D4" s="11">
        <v>0.3</v>
      </c>
      <c r="E4" t="s">
        <v>25</v>
      </c>
      <c r="F4" t="s">
        <v>58</v>
      </c>
    </row>
    <row r="5">
      <c r="A5">
        <v>2</v>
      </c>
      <c r="B5" t="s">
        <v>59</v>
      </c>
      <c r="C5" t="s">
        <v>53</v>
      </c>
      <c r="D5" s="11">
        <v>0.6</v>
      </c>
      <c r="E5" t="s">
        <v>25</v>
      </c>
      <c r="F5" t="s">
        <v>60</v>
      </c>
    </row>
    <row r="6">
      <c r="A6">
        <v>3</v>
      </c>
      <c r="B6" t="s">
        <v>61</v>
      </c>
      <c r="C6" t="s">
        <v>56</v>
      </c>
      <c r="D6" s="11">
        <v>0.585</v>
      </c>
      <c r="E6" t="s">
        <v>25</v>
      </c>
      <c r="F6" t="s">
        <v>38</v>
      </c>
    </row>
    <row r="7">
      <c r="A7">
        <v>3</v>
      </c>
      <c r="B7" t="s">
        <v>62</v>
      </c>
      <c r="C7" t="s">
        <v>56</v>
      </c>
      <c r="D7" s="11">
        <v>0.015</v>
      </c>
      <c r="E7" t="s">
        <v>35</v>
      </c>
      <c r="F7" t="s">
        <v>44</v>
      </c>
    </row>
    <row r="8">
      <c r="A8">
        <v>2</v>
      </c>
      <c r="B8" t="s">
        <v>63</v>
      </c>
      <c r="C8" t="s">
        <v>56</v>
      </c>
      <c r="D8" s="11">
        <v>0.006</v>
      </c>
      <c r="E8" t="s">
        <v>35</v>
      </c>
      <c r="F8" t="s">
        <v>41</v>
      </c>
    </row>
    <row r="9">
      <c r="A9">
        <v>2</v>
      </c>
      <c r="B9" t="s">
        <v>64</v>
      </c>
      <c r="C9" t="s">
        <v>56</v>
      </c>
      <c r="D9" s="11">
        <v>0.006</v>
      </c>
      <c r="E9" t="s">
        <v>35</v>
      </c>
      <c r="F9" t="s">
        <v>47</v>
      </c>
    </row>
    <row r="10">
      <c r="A10">
        <v>1</v>
      </c>
      <c r="B10" t="s">
        <v>65</v>
      </c>
      <c r="C10" t="s">
        <v>56</v>
      </c>
      <c r="D10" s="11">
        <v>0.2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78</v>
      </c>
      <c r="B5">
        <v>1</v>
      </c>
      <c r="C5" t="s">
        <v>79</v>
      </c>
      <c r="D5" t="s" s="14">
        <v>80</v>
      </c>
      <c r="E5" t="s" s="14"/>
      <c r="F5"/>
    </row>
    <row r="6">
      <c r="A6" t="s">
        <v>78</v>
      </c>
      <c r="B6">
        <v>2</v>
      </c>
      <c r="C6" t="s">
        <v>81</v>
      </c>
      <c r="D6" t="inlineStr" s="14">
        <is>
          <t>Faire suer au beurre une fine Mirepoix (facultatif). Ajouter le fond brun de veau, le porter à ébullition, puis le réduire en le dépouillant et en l'écumant fréquemment.</t>
        </is>
      </c>
      <c r="E6" t="s" s="14"/>
      <c r="F6"/>
    </row>
    <row r="7">
      <c r="A7" t="s">
        <v>78</v>
      </c>
      <c r="B7">
        <v>3</v>
      </c>
      <c r="C7" t="s">
        <v>82</v>
      </c>
      <c r="D7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4"/>
      <c r="F7"/>
    </row>
    <row r="8">
      <c r="A8" t="s">
        <v>78</v>
      </c>
      <c r="B8">
        <v>4</v>
      </c>
      <c r="C8" t="s">
        <v>83</v>
      </c>
      <c r="D8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4"/>
      <c r="F8"/>
    </row>
    <row r="9">
      <c r="A9" t="s">
        <v>78</v>
      </c>
      <c r="B9">
        <v>5</v>
      </c>
      <c r="C9" t="s">
        <v>84</v>
      </c>
      <c r="D9" t="s" s="14">
        <v>85</v>
      </c>
      <c r="E9" t="s" s="14">
        <v>86</v>
      </c>
      <c r="F9" t="s">
        <v>87</v>
      </c>
    </row>
    <row r="10">
      <c r="A10" t="s">
        <v>88</v>
      </c>
      <c r="B10">
        <v>1</v>
      </c>
      <c r="C10" t="s">
        <v>89</v>
      </c>
      <c r="D10" t="s" s="14">
        <v>90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"BPI-CUI-JUS-ROT · CUI.PREP · référence : "&amp;Besoins!B3&amp;" "&amp;Besoins!C3&amp;" · multiplicateur réglable sur la feuille ""Besoins"""</f>
        <v>BPI-CUI-JUS-ROT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"[DÉGRAISSER] "&amp;Procedure!D2</f>
        <v>[DÉGRAISSER] Dégraisser le plat de rôtissage.</v>
      </c>
      <c r="C5"/>
      <c r="D5"/>
    </row>
    <row r="6">
      <c r="A6" t="s" s="17">
        <v>94</v>
      </c>
      <c r="B6" t="str" s="14">
        <f>"[DÉGLACER] "&amp;Procedure!D3</f>
        <v>[DÉGLACER] Déglacer eau froide en grattant les sucs caramélisés.</v>
      </c>
      <c r="C6"/>
      <c r="D6"/>
    </row>
    <row r="7">
      <c r="A7" t="s" s="17">
        <v>95</v>
      </c>
      <c r="B7" t="str" s="14">
        <f>"[INCORPORER] "&amp;Procedure!D4</f>
        <v>[INCORPORER] Ajouter fond brun, réduire. Passer au chinois. Rectifier.</v>
      </c>
      <c r="C7"/>
      <c r="D7"/>
    </row>
    <row r="8">
      <c r="A8"/>
      <c r="B8"/>
      <c r="C8"/>
      <c r="D8"/>
    </row>
    <row r="9">
      <c r="A9" t="s" s="16">
        <v>96</v>
      </c>
      <c r="B9"/>
      <c r="C9"/>
      <c r="D9"/>
    </row>
    <row r="10">
      <c r="A10" t="s" s="17">
        <v>93</v>
      </c>
      <c r="B10" t="str" s="14">
        <f>"[METTRE EN PLACE] "&amp;Procedure!D5</f>
        <v>[METTRE EN PLACE] Mettre en place — Peser, mesurer et contrôler les denrées. Reconstituer le fond brun de veau selon le mode d'emploi.</v>
      </c>
      <c r="C10"/>
      <c r="D10"/>
    </row>
    <row r="11">
      <c r="A11"/>
      <c r="B11" t="s">
        <v>97</v>
      </c>
      <c r="C11" s="11">
        <f>'Besoins'!$B$2*0.6</f>
        <v>0.6</v>
      </c>
      <c r="D11" t="s">
        <v>25</v>
      </c>
    </row>
    <row r="12">
      <c r="A12"/>
      <c r="B12" t="str">
        <f>Besoins!B9</f>
        <v>Fécule de pomme de terre</v>
      </c>
      <c r="C12" s="11">
        <f>Besoins!E9</f>
        <v>0.006</v>
      </c>
      <c r="D12" t="str">
        <f>Besoins!F9</f>
        <v>kg</v>
      </c>
    </row>
    <row r="13">
      <c r="A13" t="s" s="17">
        <v>94</v>
      </c>
      <c r="B13" t="str" s="14">
        <f>"[SUER] "&amp;Procedure!D6</f>
        <v>[SUER] Faire suer au beurre une fine Mirepoix (facultatif). Ajouter le fond brun de veau, le porter à ébullition, puis le réduire en le dépouillant et en l'écumant fréquemment.</v>
      </c>
      <c r="C13"/>
      <c r="D13"/>
    </row>
    <row r="14">
      <c r="A14"/>
      <c r="B14" t="str">
        <f>Besoins!B11</f>
        <v>Beurre de cuisine bloc 10 kg</v>
      </c>
      <c r="C14" s="11">
        <f>Besoins!E11</f>
        <v>0.006</v>
      </c>
      <c r="D14" t="str">
        <f>Besoins!F11</f>
        <v>kg</v>
      </c>
    </row>
    <row r="15">
      <c r="A15" t="s" s="17">
        <v>95</v>
      </c>
      <c r="B15" t="str" s="14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5"/>
      <c r="D15"/>
    </row>
    <row r="16">
      <c r="A16" t="s" s="17">
        <v>98</v>
      </c>
      <c r="B16" t="str" s="14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6"/>
      <c r="D16"/>
    </row>
    <row r="17">
      <c r="A17" t="s" s="17">
        <v>99</v>
      </c>
      <c r="B17" t="str" s="14">
        <f>"[PASSER] "&amp;Procedure!D9</f>
        <v>[PASSER] Passer le fond brun de veau lié au chinois étamine. Tamponner, filmer et réserver au bain-marie, ou refroidir rapidement et réserver 24h au maximum.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/>
      <c r="B19"/>
      <c r="C19"/>
      <c r="D19"/>
    </row>
    <row r="20">
      <c r="A20" t="s" s="16">
        <v>100</v>
      </c>
      <c r="B20"/>
      <c r="C20"/>
      <c r="D20"/>
    </row>
    <row r="21">
      <c r="A21" t="s" s="17">
        <v>93</v>
      </c>
      <c r="B21" t="str" s="14">
        <f>"[DISSOUDRE] "&amp;Procedure!D10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A9:D9"/>
    <mergeCell ref="B10:D10"/>
    <mergeCell ref="B13:D13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2026-07-31T23:39:47Z</dcterms:created>
  <dc:title>Jus de rôti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2026-07-31T23:39:47Z</dcterms:modified>
  <cp:revision>1</cp:revision>
</cp:coreProperties>
</file>