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<sst xmlns="http://schemas.openxmlformats.org/spreadsheetml/2006/main" count="145" uniqueCount="145">
  <si>
    <t>Fiche technique</t>
  </si>
  <si>
    <t>Nom</t>
  </si>
  <si>
    <t>Sauce vin blanc (BPI cuisine)</t>
  </si>
  <si>
    <t>Code</t>
  </si>
  <si>
    <t>BPI-CUI-SAU-VINB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</si>
  <si>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</si>
  <si>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</si>
  <si>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</si>
  <si>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</si>
  <si>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</si>
  <si>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</si>
  <si>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</si>
  <si>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</si>
  <si>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</si>
  <si>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</si>
  <si>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</si>
  <si>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</si>
  <si>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</si>
  <si>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</si>
  <si>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</si>
  <si>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</si>
  <si>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</si>
  <si>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</si>
  <si>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</si>
  <si>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</si>
  <si>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</si>
  <si>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</si>
  <si>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</si>
  <si>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</si>
  <si>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</si>
  <si>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</si>
  <si>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</si>
  <si>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</si>
  <si>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</si>
  <si>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</si>
  <si>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</si>
  <si>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VIN-BLANC-CUI</t>
  </si>
  <si>
    <t>Vin blanc sec de cuisson</t>
  </si>
  <si>
    <t>Vins et bières de cuisson</t>
  </si>
  <si>
    <t>00001720</t>
  </si>
  <si>
    <t>huile de tournesol pour cuisson liaison</t>
  </si>
  <si>
    <t>Épicerie salée</t>
  </si>
  <si>
    <t>pc</t>
  </si>
  <si>
    <t>EPI-POIVRE-MIGNO</t>
  </si>
  <si>
    <t>Poivre noir mignonnette (concassé)</t>
  </si>
  <si>
    <t>Épices en poudre et graines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</si>
  <si>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</si>
  <si>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</si>
  <si>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</si>
  <si>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</si>
  <si>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</si>
  <si>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</si>
  <si>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CRE-LIQUIDE-35</t>
  </si>
  <si>
    <t>Crème liquide entière 35% MG UHT</t>
  </si>
  <si>
    <t>Crèmes fraîches et laitières</t>
  </si>
  <si>
    <t>RNM9740123</t>
  </si>
  <si>
    <t>CAROTTE France cat.I botte</t>
  </si>
  <si>
    <t>Légumes</t>
  </si>
  <si>
    <t>bte</t>
  </si>
  <si>
    <t>00002034</t>
  </si>
  <si>
    <t>échalote</t>
  </si>
  <si>
    <t>RNM0440123</t>
  </si>
  <si>
    <t>ÉCHALOTE France cat.I</t>
  </si>
  <si>
    <t>RNM27820123</t>
  </si>
  <si>
    <t>OIGNON jaune France cat.I 60-80mm</t>
  </si>
  <si>
    <t>00002622</t>
  </si>
  <si>
    <t>Parures et pieds de champignons</t>
  </si>
  <si>
    <t>00002608</t>
  </si>
  <si>
    <t>Arêtes et parures de poisson</t>
  </si>
  <si>
    <t>Poissons et fruits de mer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</si>
  <si>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</si>
  <si>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</si>
  <si>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</si>
  <si>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</si>
  <si>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</si>
  <si>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</si>
  <si>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</si>
  <si>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</si>
  <si>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</si>
  <si>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</si>
  <si>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Fumet de Poisson</t>
  </si>
  <si>
    <t>Fonds et bouillons de base</t>
  </si>
  <si>
    <t xml:space="preserve">        ↳ Arêtes et parures de poisson</t>
  </si>
  <si>
    <t>matiere</t>
  </si>
  <si>
    <t xml:space="preserve">        ↳ Beurre doux 82% MG plaquette</t>
  </si>
  <si>
    <t xml:space="preserve">        ↳ ÉCHALOTE France cat.I</t>
  </si>
  <si>
    <t xml:space="preserve">        ↳ OIGNON jaune France cat.I 60-80mm</t>
  </si>
  <si>
    <t xml:space="preserve">        ↳ CAROTTE France cat.I botte</t>
  </si>
  <si>
    <t xml:space="preserve">        ↳ Parures et pieds de champignons</t>
  </si>
  <si>
    <t xml:space="preserve">        ↳ Bouquet garni sachet dose</t>
  </si>
  <si>
    <t xml:space="preserve">        ↳ Vin blanc sec de cuisson</t>
  </si>
  <si>
    <t xml:space="preserve">        ↳ Poivre noir mignonnette (concassé)</t>
  </si>
  <si>
    <t xml:space="preserve">        ↳ Sel fin de cuisine</t>
  </si>
  <si>
    <t xml:space="preserve">    ↳ huile de tournesol pour cuisson liaison</t>
  </si>
  <si>
    <t xml:space="preserve">    ↳ échalote</t>
  </si>
  <si>
    <t xml:space="preserve">    ↳ Crème liquide entière 35% MG UHT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</si>
  <si>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</si>
  <si>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</si>
  <si>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</si>
  <si>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</si>
  <si>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</si>
  <si>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</si>
  <si>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</si>
  <si>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CISELER</t>
  </si>
  <si>
    <t>Ciseler échalotes, faire suer au beurre. Déglacer vin blanc, réduire moitié.</t>
  </si>
  <si>
    <t>INCORPORER</t>
  </si>
  <si>
    <t>Ajouter fumet, réduire. Monter crème à consistance nappante.</t>
  </si>
  <si>
    <t>MONTER AU BEURRE</t>
  </si>
  <si>
    <t>Monter au beurre hors feu. Passer au chinois étamine.</t>
  </si>
  <si>
    <t>Fumet de Poisson</t>
  </si>
  <si>
    <t>CONCASSER</t>
  </si>
  <si>
    <t>Concasser, dégorger rapidement et rincer les arêtes</t>
  </si>
  <si>
    <t>Ôter soigneusement tous les caillots de sang, les ouïes et les yeux des têtes</t>
  </si>
  <si>
    <t>ÉPLUCHER</t>
  </si>
  <si>
    <t>Éplucher et laver tous les légumes — émincer les éléments de la garniture</t>
  </si>
  <si>
    <t>Émincer finement les échalotes, les oignons et tailler les carottes en paysanne</t>
  </si>
  <si>
    <t>SUER</t>
  </si>
  <si>
    <t>Faire suer au beurre la garniture aromatique finement émincée</t>
  </si>
  <si>
    <t>Suer sans coloration pendant quelques minutes</t>
  </si>
  <si>
    <t>MOUILLER</t>
  </si>
  <si>
    <t>Ajouter les arêtes soigneusement égouttées et mouiller</t>
  </si>
  <si>
    <t>Mouiller à hauteur des arêtes avec de l'eau froide et éventuellement le vin blanc</t>
  </si>
  <si>
    <t>BOUILLIR</t>
  </si>
  <si>
    <t>Porter à ébullition, écumer fréquemment</t>
  </si>
  <si>
    <t>Écumer fréquemment au cours de la cuisson — saler très légèrement</t>
  </si>
  <si>
    <t>FRÉMIR</t>
  </si>
  <si>
    <t>Laisser frémir pendant 20 à 25 minutes</t>
  </si>
  <si>
    <t>Ne pas dépasser 25 minutes — une ébullition prolongée risque de troubler le fumet</t>
  </si>
  <si>
    <t>23 min (prepa)</t>
  </si>
  <si>
    <t>PASSER</t>
  </si>
  <si>
    <t>Passer le fumet de poisson au chinois étamine sans fouler</t>
  </si>
  <si>
    <t>REFROIDIR</t>
  </si>
  <si>
    <t>Refroidir le fumet rapidement</t>
  </si>
  <si>
    <t>Réserver à couvert en enceinte réfrigérée à +3°C durant 24h au maximum</t>
  </si>
  <si>
    <t>Fiche technique — Sauce vin blanc (BPI cuisine)</t>
  </si>
  <si>
    <t>Sauce vin blanc (BPI cuisine)  BPI-CUI-SAU-VINB</t>
  </si>
  <si>
    <t>1.</t>
  </si>
  <si>
    <t>2.</t>
  </si>
  <si>
    <t>3.</t>
  </si>
  <si>
    <t>↳ Fumet de Poisson  00002627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</si>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</sst>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1.280349</v>
      </c>
    </row>
    <row r="12">
      <c r="A12" t="s" s="3">
        <v>17</v>
      </c>
      <c r="B12" s="4">
        <v>1.280349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1.280349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E7*3.9514</f>
        <v>0.237084</v>
      </c>
    </row>
    <row r="8">
      <c r="A8" t="s">
        <v>36</v>
      </c>
      <c r="B8" t="s">
        <v>37</v>
      </c>
      <c r="C8" t="s">
        <v>38</v>
      </c>
      <c r="D8" s="9">
        <v>0.03</v>
      </c>
      <c r="E8" s="11">
        <f>D8*$B$2</f>
        <v>0.03</v>
      </c>
      <c r="F8" t="s">
        <v>25</v>
      </c>
      <c r="G8" s="4">
        <f>E8*2.8</f>
        <v>0.084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0.0003</v>
      </c>
      <c r="E10" s="11">
        <f>D10*$B$2</f>
        <v>0.0003</v>
      </c>
      <c r="F10" t="s">
        <v>35</v>
      </c>
      <c r="G10" s="4">
        <f>E10*13.2</f>
        <v>0.00396</v>
      </c>
    </row>
    <row r="11">
      <c r="A11" t="s">
        <v>46</v>
      </c>
      <c r="B11" t="s">
        <v>47</v>
      </c>
      <c r="C11" t="s">
        <v>48</v>
      </c>
      <c r="D11" s="9">
        <v>0.0003</v>
      </c>
      <c r="E11" s="11">
        <f>D11*$B$2</f>
        <v>0.0003</v>
      </c>
      <c r="F11" t="s">
        <v>35</v>
      </c>
      <c r="G11" s="4">
        <f>E11*14</f>
        <v>0.0042</v>
      </c>
    </row>
    <row r="12">
      <c r="A12" t="s">
        <v>49</v>
      </c>
      <c r="B12" t="s">
        <v>50</v>
      </c>
      <c r="C12" t="s">
        <v>51</v>
      </c>
      <c r="D12" s="9">
        <v>0.012</v>
      </c>
      <c r="E12" s="11">
        <f>D12*$B$2</f>
        <v>0.012</v>
      </c>
      <c r="F12" t="s">
        <v>35</v>
      </c>
      <c r="G12" s="4">
        <f>E12*5.2</f>
        <v>0.0624</v>
      </c>
    </row>
    <row r="13">
      <c r="A13" t="s">
        <v>52</v>
      </c>
      <c r="B13" t="s">
        <v>53</v>
      </c>
      <c r="C13" t="s">
        <v>54</v>
      </c>
      <c r="D13" s="9">
        <v>0.2</v>
      </c>
      <c r="E13" s="11">
        <f>D13*$B$2</f>
        <v>0.2</v>
      </c>
      <c r="F13" t="s">
        <v>25</v>
      </c>
      <c r="G13" s="4">
        <f>E13*2.85</f>
        <v>0.57</v>
      </c>
    </row>
    <row r="14">
      <c r="A14" t="s">
        <v>55</v>
      </c>
      <c r="B14" t="s">
        <v>56</v>
      </c>
      <c r="C14" t="s">
        <v>57</v>
      </c>
      <c r="D14" s="9">
        <v>0.015</v>
      </c>
      <c r="E14" s="11">
        <f>D14*$B$2</f>
        <v>0.015</v>
      </c>
      <c r="F14" t="s">
        <v>58</v>
      </c>
      <c r="G14" s="4">
        <f>E14*1.8</f>
        <v>0.027</v>
      </c>
    </row>
    <row r="15">
      <c r="A15" t="s" s="12">
        <v>59</v>
      </c>
      <c r="B15" t="s">
        <v>60</v>
      </c>
      <c r="C15" t="s">
        <v>57</v>
      </c>
      <c r="D15" s="9">
        <v>0.04</v>
      </c>
      <c r="E15" s="11">
        <f>D15*$B$2</f>
        <v>0.04</v>
      </c>
      <c r="F15" t="s">
        <v>42</v>
      </c>
      <c r="G15" s="4">
        <f>E15*0</f>
        <v>0</v>
      </c>
    </row>
    <row r="16">
      <c r="A16" t="s">
        <v>61</v>
      </c>
      <c r="B16" t="s">
        <v>62</v>
      </c>
      <c r="C16" t="s">
        <v>57</v>
      </c>
      <c r="D16" s="9">
        <v>0.009</v>
      </c>
      <c r="E16" s="11">
        <f>D16*$B$2</f>
        <v>0.009</v>
      </c>
      <c r="F16" t="s">
        <v>35</v>
      </c>
      <c r="G16" s="4">
        <f>E16*1.3</f>
        <v>0.0117</v>
      </c>
    </row>
    <row r="17">
      <c r="A17" t="s">
        <v>63</v>
      </c>
      <c r="B17" t="s">
        <v>64</v>
      </c>
      <c r="C17" t="s">
        <v>57</v>
      </c>
      <c r="D17" s="9">
        <v>0.024</v>
      </c>
      <c r="E17" s="11">
        <f>D17*$B$2</f>
        <v>0.024</v>
      </c>
      <c r="F17" t="s">
        <v>35</v>
      </c>
      <c r="G17" s="4">
        <f>E17*0.4</f>
        <v>0.0096</v>
      </c>
    </row>
    <row r="18">
      <c r="A18" t="s" s="12">
        <v>65</v>
      </c>
      <c r="B18" t="s">
        <v>66</v>
      </c>
      <c r="C18" t="s">
        <v>57</v>
      </c>
      <c r="D18" s="9">
        <v>0.0003</v>
      </c>
      <c r="E18" s="11">
        <f>D18*$B$2</f>
        <v>0.0003</v>
      </c>
      <c r="F18" t="s">
        <v>35</v>
      </c>
      <c r="G18" s="4">
        <f>E18*1</f>
        <v>0.0003</v>
      </c>
    </row>
    <row r="19">
      <c r="A19" t="s" s="12">
        <v>67</v>
      </c>
      <c r="B19" t="s">
        <v>68</v>
      </c>
      <c r="C19" t="s">
        <v>69</v>
      </c>
      <c r="D19" s="9">
        <v>0.18</v>
      </c>
      <c r="E19" s="11">
        <f>D19*$B$2</f>
        <v>0.18</v>
      </c>
      <c r="F19" t="s">
        <v>35</v>
      </c>
      <c r="G19" s="4">
        <f>E19*1.5</f>
        <v>0.27</v>
      </c>
    </row>
    <row r="20">
      <c r="A20" t="s">
        <v>70</v>
      </c>
      <c r="B20" t="s">
        <v>71</v>
      </c>
      <c r="C20" t="s">
        <v>72</v>
      </c>
      <c r="D20" s="9">
        <v>0.0003</v>
      </c>
      <c r="E20" s="11">
        <f>D20*$B$2</f>
        <v>0.0003</v>
      </c>
      <c r="F20" t="s">
        <v>35</v>
      </c>
      <c r="G20" s="4">
        <f>E20*0.35</f>
        <v>0.000105</v>
      </c>
    </row>
    <row r="21">
      <c r="A21"/>
      <c r="B21"/>
      <c r="C21"/>
      <c r="D21"/>
      <c r="E21"/>
      <c r="F21" t="s" s="3">
        <v>73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</v>
      </c>
      <c r="E2" t="s">
        <v>25</v>
      </c>
      <c r="F2" t="s">
        <v>79</v>
      </c>
    </row>
    <row r="3">
      <c r="A3">
        <v>1</v>
      </c>
      <c r="B3" t="s">
        <v>80</v>
      </c>
      <c r="C3" t="s">
        <v>78</v>
      </c>
      <c r="D3" s="11">
        <v>0.3</v>
      </c>
      <c r="E3" t="s">
        <v>25</v>
      </c>
      <c r="F3" t="s">
        <v>81</v>
      </c>
    </row>
    <row r="4">
      <c r="A4">
        <v>2</v>
      </c>
      <c r="B4" t="s">
        <v>82</v>
      </c>
      <c r="C4" t="s">
        <v>83</v>
      </c>
      <c r="D4" s="11">
        <v>0.18</v>
      </c>
      <c r="E4" t="s">
        <v>35</v>
      </c>
      <c r="F4" t="s">
        <v>69</v>
      </c>
    </row>
    <row r="5">
      <c r="A5">
        <v>2</v>
      </c>
      <c r="B5" t="s">
        <v>84</v>
      </c>
      <c r="C5" t="s">
        <v>83</v>
      </c>
      <c r="D5" s="11">
        <v>0.012</v>
      </c>
      <c r="E5" t="s">
        <v>35</v>
      </c>
      <c r="F5" t="s">
        <v>51</v>
      </c>
    </row>
    <row r="6">
      <c r="A6">
        <v>2</v>
      </c>
      <c r="B6" t="s">
        <v>85</v>
      </c>
      <c r="C6" t="s">
        <v>83</v>
      </c>
      <c r="D6" s="11">
        <v>0.009</v>
      </c>
      <c r="E6" t="s">
        <v>35</v>
      </c>
      <c r="F6" t="s">
        <v>57</v>
      </c>
    </row>
    <row r="7">
      <c r="A7">
        <v>2</v>
      </c>
      <c r="B7" t="s">
        <v>86</v>
      </c>
      <c r="C7" t="s">
        <v>83</v>
      </c>
      <c r="D7" s="11">
        <v>0.024</v>
      </c>
      <c r="E7" t="s">
        <v>35</v>
      </c>
      <c r="F7" t="s">
        <v>57</v>
      </c>
    </row>
    <row r="8">
      <c r="A8">
        <v>2</v>
      </c>
      <c r="B8" t="s">
        <v>87</v>
      </c>
      <c r="C8" t="s">
        <v>83</v>
      </c>
      <c r="D8" s="11">
        <v>0.015</v>
      </c>
      <c r="E8" t="s">
        <v>35</v>
      </c>
      <c r="F8" t="s">
        <v>57</v>
      </c>
    </row>
    <row r="9">
      <c r="A9">
        <v>2</v>
      </c>
      <c r="B9" t="s">
        <v>88</v>
      </c>
      <c r="C9" t="s">
        <v>83</v>
      </c>
      <c r="D9" s="11">
        <v>0</v>
      </c>
      <c r="E9" t="s">
        <v>35</v>
      </c>
      <c r="F9" t="s">
        <v>57</v>
      </c>
    </row>
    <row r="10">
      <c r="A10">
        <v>2</v>
      </c>
      <c r="B10" t="s">
        <v>89</v>
      </c>
      <c r="C10" t="s">
        <v>83</v>
      </c>
      <c r="D10" s="11">
        <v>0</v>
      </c>
      <c r="E10" t="s">
        <v>35</v>
      </c>
      <c r="F10" t="s">
        <v>48</v>
      </c>
    </row>
    <row r="11">
      <c r="A11">
        <v>2</v>
      </c>
      <c r="B11" t="s">
        <v>90</v>
      </c>
      <c r="C11" t="s">
        <v>83</v>
      </c>
      <c r="D11" s="11">
        <v>0.03</v>
      </c>
      <c r="E11" t="s">
        <v>25</v>
      </c>
      <c r="F11" t="s">
        <v>38</v>
      </c>
    </row>
    <row r="12">
      <c r="A12">
        <v>2</v>
      </c>
      <c r="B12" t="s">
        <v>91</v>
      </c>
      <c r="C12" t="s">
        <v>83</v>
      </c>
      <c r="D12" s="11">
        <v>0</v>
      </c>
      <c r="E12" t="s">
        <v>35</v>
      </c>
      <c r="F12" t="s">
        <v>45</v>
      </c>
    </row>
    <row r="13">
      <c r="A13">
        <v>2</v>
      </c>
      <c r="B13" t="s">
        <v>92</v>
      </c>
      <c r="C13" t="s">
        <v>83</v>
      </c>
      <c r="D13" s="11">
        <v>0</v>
      </c>
      <c r="E13" t="s">
        <v>35</v>
      </c>
      <c r="F13" t="s">
        <v>72</v>
      </c>
    </row>
    <row r="14">
      <c r="A14">
        <v>1</v>
      </c>
      <c r="B14" t="s">
        <v>93</v>
      </c>
      <c r="C14" t="s">
        <v>83</v>
      </c>
      <c r="D14" s="11">
        <v>0.2</v>
      </c>
      <c r="E14" t="s">
        <v>25</v>
      </c>
      <c r="F14" t="s">
        <v>41</v>
      </c>
    </row>
    <row r="15">
      <c r="A15">
        <v>1</v>
      </c>
      <c r="B15" t="s">
        <v>94</v>
      </c>
      <c r="C15" t="s">
        <v>83</v>
      </c>
      <c r="D15" s="11">
        <v>0.04</v>
      </c>
      <c r="E15" t="s">
        <v>35</v>
      </c>
      <c r="F15" t="s">
        <v>57</v>
      </c>
    </row>
    <row r="16">
      <c r="A16">
        <v>1</v>
      </c>
      <c r="B16" t="s">
        <v>95</v>
      </c>
      <c r="C16" t="s">
        <v>83</v>
      </c>
      <c r="D16" s="11">
        <v>0.2</v>
      </c>
      <c r="E16" t="s">
        <v>25</v>
      </c>
      <c r="F16" t="s">
        <v>54</v>
      </c>
    </row>
    <row r="17">
      <c r="A17">
        <v>1</v>
      </c>
      <c r="B17" t="s">
        <v>96</v>
      </c>
      <c r="C17" t="s">
        <v>83</v>
      </c>
      <c r="D17" s="11">
        <v>0.06</v>
      </c>
      <c r="E17" t="s">
        <v>35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/>
      <c r="F2"/>
    </row>
    <row r="3">
      <c r="A3" t="s">
        <v>2</v>
      </c>
      <c r="B3">
        <v>2</v>
      </c>
      <c r="C3" t="s">
        <v>105</v>
      </c>
      <c r="D3" t="s" s="14">
        <v>106</v>
      </c>
      <c r="E3" t="s" s="14"/>
      <c r="F3"/>
    </row>
    <row r="4">
      <c r="A4" t="s">
        <v>2</v>
      </c>
      <c r="B4">
        <v>3</v>
      </c>
      <c r="C4" t="s">
        <v>107</v>
      </c>
      <c r="D4" t="s" s="14">
        <v>108</v>
      </c>
      <c r="E4" t="s" s="14"/>
      <c r="F4"/>
    </row>
    <row r="5">
      <c r="A5" t="s">
        <v>109</v>
      </c>
      <c r="B5">
        <v>1</v>
      </c>
      <c r="C5" t="s">
        <v>110</v>
      </c>
      <c r="D5" t="s" s="14">
        <v>111</v>
      </c>
      <c r="E5" t="s" s="14">
        <v>112</v>
      </c>
      <c r="F5"/>
    </row>
    <row r="6">
      <c r="A6" t="s">
        <v>109</v>
      </c>
      <c r="B6">
        <v>2</v>
      </c>
      <c r="C6" t="s">
        <v>113</v>
      </c>
      <c r="D6" t="s" s="14">
        <v>114</v>
      </c>
      <c r="E6" t="s" s="14">
        <v>115</v>
      </c>
      <c r="F6"/>
    </row>
    <row r="7">
      <c r="A7" t="s">
        <v>109</v>
      </c>
      <c r="B7">
        <v>3</v>
      </c>
      <c r="C7" t="s">
        <v>116</v>
      </c>
      <c r="D7" t="s" s="14">
        <v>117</v>
      </c>
      <c r="E7" t="s" s="14">
        <v>118</v>
      </c>
      <c r="F7"/>
    </row>
    <row r="8">
      <c r="A8" t="s">
        <v>109</v>
      </c>
      <c r="B8">
        <v>4</v>
      </c>
      <c r="C8" t="s">
        <v>119</v>
      </c>
      <c r="D8" t="s" s="14">
        <v>120</v>
      </c>
      <c r="E8" t="s" s="14">
        <v>121</v>
      </c>
      <c r="F8"/>
    </row>
    <row r="9">
      <c r="A9" t="s">
        <v>109</v>
      </c>
      <c r="B9">
        <v>5</v>
      </c>
      <c r="C9" t="s">
        <v>122</v>
      </c>
      <c r="D9" t="s" s="14">
        <v>123</v>
      </c>
      <c r="E9" t="s" s="14">
        <v>124</v>
      </c>
      <c r="F9"/>
    </row>
    <row r="10">
      <c r="A10" t="s">
        <v>109</v>
      </c>
      <c r="B10">
        <v>6</v>
      </c>
      <c r="C10" t="s">
        <v>125</v>
      </c>
      <c r="D10" t="s" s="14">
        <v>126</v>
      </c>
      <c r="E10" t="s" s="14">
        <v>127</v>
      </c>
      <c r="F10" t="s">
        <v>128</v>
      </c>
    </row>
    <row r="11">
      <c r="A11" t="s">
        <v>109</v>
      </c>
      <c r="B11">
        <v>7</v>
      </c>
      <c r="C11" t="s">
        <v>129</v>
      </c>
      <c r="D11" t="s" s="14">
        <v>130</v>
      </c>
      <c r="E11" t="s" s="14"/>
      <c r="F11"/>
    </row>
    <row r="12">
      <c r="A12" t="s">
        <v>109</v>
      </c>
      <c r="B12">
        <v>8</v>
      </c>
      <c r="C12" t="s">
        <v>131</v>
      </c>
      <c r="D12" t="s" s="14">
        <v>132</v>
      </c>
      <c r="E12" t="s" s="14">
        <v>133</v>
      </c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</cols>
  <sheetData>
    <row r="1" customHeight="1" ht="24">
      <c r="A1" t="s" s="7">
        <v>134</v>
      </c>
      <c r="B1"/>
      <c r="C1"/>
      <c r="D1"/>
    </row>
    <row r="2">
      <c r="A2" t="str" s="15">
        <f>"BPI-CUI-SAU-VINB · CUI.SAU.BLANCHES · référence : "&amp;Besoins!B3&amp;" "&amp;Besoins!C3&amp;" · multiplicateur réglable sur la feuille ""Besoins"""</f>
        <v>BPI-CUI-SAU-VINB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135</v>
      </c>
      <c r="B4"/>
      <c r="C4"/>
      <c r="D4"/>
    </row>
    <row r="5">
      <c r="A5" t="s" s="17">
        <v>136</v>
      </c>
      <c r="B5" t="str" s="14">
        <f>"[CISELER] "&amp;Procedure!D2</f>
        <v>[CISELER] Ciseler échalotes, faire suer au beurre. Déglacer vin blanc, réduire moitié.</v>
      </c>
      <c r="C5"/>
      <c r="D5"/>
    </row>
    <row r="6">
      <c r="A6" t="s" s="17">
        <v>137</v>
      </c>
      <c r="B6" t="str" s="14">
        <f>"[INCORPORER] "&amp;Procedure!D3</f>
        <v>[INCORPORER] Ajouter fumet, réduire. Monter crème à consistance nappante.</v>
      </c>
      <c r="C6"/>
      <c r="D6"/>
    </row>
    <row r="7">
      <c r="A7" t="s" s="17">
        <v>138</v>
      </c>
      <c r="B7" t="str" s="14">
        <f>"[MONTER AU BEURRE] "&amp;Procedure!D4</f>
        <v>[MONTER AU BEURRE] Monter au beurre hors feu. Passer au chinois étamine.</v>
      </c>
      <c r="C7"/>
      <c r="D7"/>
    </row>
    <row r="8">
      <c r="A8"/>
      <c r="B8"/>
      <c r="C8"/>
      <c r="D8"/>
    </row>
    <row r="9">
      <c r="A9" t="s" s="16">
        <v>139</v>
      </c>
      <c r="B9"/>
      <c r="C9"/>
      <c r="D9"/>
    </row>
    <row r="10">
      <c r="A10" t="s" s="17">
        <v>136</v>
      </c>
      <c r="B10" t="str" s="14">
        <f>"[CONCASSER] "&amp;Procedure!D5</f>
        <v>[CONCASSER] Concasser, dégorger rapidement et rincer les arêtes</v>
      </c>
      <c r="C10"/>
      <c r="D10"/>
    </row>
    <row r="11">
      <c r="A11"/>
      <c r="B11" t="str" s="18">
        <f>"ℹ "&amp;Procedure!E5</f>
        <v>ℹ</v>
      </c>
      <c r="C11"/>
      <c r="D11"/>
    </row>
    <row r="12">
      <c r="A12" t="s" s="17">
        <v>137</v>
      </c>
      <c r="B12" t="str" s="14">
        <f>"[ÉPLUCHER] "&amp;Procedure!D6</f>
        <v>[ÉPLUCHER] Éplucher et laver tous les légumes — émincer les éléments de la garniture</v>
      </c>
      <c r="C12"/>
      <c r="D12"/>
    </row>
    <row r="13">
      <c r="A13"/>
      <c r="B13" t="str" s="18">
        <f>"ℹ "&amp;Procedure!E6</f>
        <v>ℹ</v>
      </c>
      <c r="C13"/>
      <c r="D13"/>
    </row>
    <row r="14">
      <c r="A14" t="s" s="17">
        <v>138</v>
      </c>
      <c r="B14" t="str" s="14">
        <f>"[SUER] "&amp;Procedure!D7</f>
        <v>[SUER] Faire suer au beurre la garniture aromatique finement émincée</v>
      </c>
      <c r="C14"/>
      <c r="D14"/>
    </row>
    <row r="15">
      <c r="A15"/>
      <c r="B15" t="str" s="18">
        <f>"ℹ "&amp;Procedure!E7</f>
        <v>ℹ</v>
      </c>
      <c r="C15"/>
      <c r="D15"/>
    </row>
    <row r="16">
      <c r="A16" t="s" s="17">
        <v>140</v>
      </c>
      <c r="B16" t="str" s="14">
        <f>"[MOUILLER] "&amp;Procedure!D8</f>
        <v>[MOUILLER] Ajouter les arêtes soigneusement égouttées et mouiller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 t="s" s="17">
        <v>141</v>
      </c>
      <c r="B18" t="str" s="14">
        <f>"[BOUILLIR] "&amp;Procedure!D9</f>
        <v>[BOUILLIR] Porter à ébullition, écumer fréquemment</v>
      </c>
      <c r="C18"/>
      <c r="D18"/>
    </row>
    <row r="19">
      <c r="A19"/>
      <c r="B19" t="str" s="18">
        <f>"ℹ "&amp;Procedure!E9</f>
        <v>ℹ</v>
      </c>
      <c r="C19"/>
      <c r="D19"/>
    </row>
    <row r="20">
      <c r="A20" t="s" s="17">
        <v>142</v>
      </c>
      <c r="B20" t="str" s="14">
        <f>"[FRÉMIR] "&amp;Procedure!D10</f>
        <v>[FRÉMIR] Laisser frémir pendant 20 à 25 minutes</v>
      </c>
      <c r="C20"/>
      <c r="D20"/>
    </row>
    <row r="21">
      <c r="A21"/>
      <c r="B21" t="str" s="18">
        <f>"ℹ "&amp;Procedure!E10</f>
        <v>ℹ</v>
      </c>
      <c r="C21"/>
      <c r="D21"/>
    </row>
    <row r="22">
      <c r="A22" t="s" s="17">
        <v>143</v>
      </c>
      <c r="B22" t="str" s="14">
        <f>"[PASSER] "&amp;Procedure!D11</f>
        <v>[PASSER] Passer le fumet de poisson au chinois étamine sans fouler</v>
      </c>
      <c r="C22"/>
      <c r="D22"/>
    </row>
    <row r="23">
      <c r="A23" t="s" s="17">
        <v>144</v>
      </c>
      <c r="B23" t="str" s="14">
        <f>"[REFROIDIR] "&amp;Procedure!D12</f>
        <v>[REFROIDIR] Refroidir le fumet rapidement</v>
      </c>
      <c r="C23"/>
      <c r="D23"/>
    </row>
    <row r="24">
      <c r="A24"/>
      <c r="B24" t="str" s="18">
        <f>"ℹ "&amp;Procedure!E12</f>
        <v>ℹ</v>
      </c>
      <c r="C24"/>
      <c r="D24"/>
    </row>
    <row r="25">
      <c r="A25"/>
      <c r="B25"/>
      <c r="C25"/>
      <c r="D25"/>
    </row>
    <row r="26">
      <c r="A26" t="s" s="19">
        <v>22</v>
      </c>
      <c r="B26"/>
      <c r="C26"/>
      <c r="D26"/>
    </row>
  </sheetData>
  <sheetProtection sheet="1"/>
  <mergeCells count="2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2026-09-15T11:56:14Z</dcterms:created>
  <dc:title>Sauce vin blanc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2026-09-15T11:56:14Z</dcterms:modified>
  <cp:revision>1</cp:revision>
</cp:coreProperties>
</file>