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gnons de veau Beaugé" sheetId="1" r:id="rId1"/>
    <sheet name="SAUCE ESPAGNOLE" sheetId="2" r:id="rId2"/>
    <sheet name="FOND BRUN DE VEAU" sheetId="3" r:id="rId3"/>
    <sheet name="BOUQUET GARNI" sheetId="4" r:id="rId4"/>
    <sheet name="Concentré de tomate — boîte 4/4" sheetId="5" r:id="rId5"/>
    <sheet name="ROUX BRUN" sheetId="6" r:id="rId6"/>
  </sheets>
</workbook>
</file>

<file path=xl/sharedStrings.xml><?xml version="1.0" encoding="utf-8"?>
<sst xmlns="http://schemas.openxmlformats.org/spreadsheetml/2006/main" count="78" uniqueCount="78">
  <si>
    <t>Rognons de veau Beaugé</t>
  </si>
  <si>
    <t>Annotations</t>
  </si>
  <si>
    <t>Quantité souhaitée</t>
  </si>
  <si>
    <t>pc</t>
  </si>
  <si>
    <t>référence : 1 pc</t>
  </si>
  <si>
    <t>Rognons de veau Beaugé  VE_ROGN_VEAU_BEA</t>
  </si>
  <si>
    <t>Ingrédients</t>
  </si>
  <si>
    <t xml:space="preserve">    BOEUF (langue) France</t>
  </si>
  <si>
    <t>kg</t>
  </si>
  <si>
    <t xml:space="preserve">    carottes râpées</t>
  </si>
  <si>
    <t xml:space="preserve">    oignons émincés</t>
  </si>
  <si>
    <t xml:space="preserve">    CLOUS DE GIROFLES</t>
  </si>
  <si>
    <t xml:space="preserve">    bouquet garni arôme</t>
  </si>
  <si>
    <t xml:space="preserve">    CÉLERI-RAVE France</t>
  </si>
  <si>
    <t xml:space="preserve">    poireau blanc 3 cm</t>
  </si>
  <si>
    <t xml:space="preserve">    échalote</t>
  </si>
  <si>
    <t xml:space="preserve">    fromage blanc 20% MG sucré</t>
  </si>
  <si>
    <t>lt</t>
  </si>
  <si>
    <t xml:space="preserve">    vinaigre alcool blanc</t>
  </si>
  <si>
    <t xml:space="preserve">    Eau (robinet - moy. France 2026)</t>
  </si>
  <si>
    <t xml:space="preserve">    SAUCE ESPAGNOLE — voir l'onglet "SAUCE ESPAGNOLE"</t>
  </si>
  <si>
    <t xml:space="preserve">    cornichons 60/79</t>
  </si>
  <si>
    <t xml:space="preserve">    BEURRE</t>
  </si>
  <si>
    <t>1.</t>
  </si>
  <si>
    <t>[METTRE EN PLACE] Mettre en place le poste de travail - 5 min  Denrées, matériels de préparation, de cuisson et de dressage.</t>
  </si>
  <si>
    <t>2.</t>
  </si>
  <si>
    <t>3.</t>
  </si>
  <si>
    <t>4.</t>
  </si>
  <si>
    <t>6.</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</si>
  <si>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</si>
  <si>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</si>
  <si>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</si>
  <si>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</si>
  <si>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GRO_CDR_B276</t>
  </si>
  <si>
    <t xml:space="preserve">    FOND BRUN DE VEAU — voir l'onglet "FOND BRUN DE VEAU"</t>
  </si>
  <si>
    <t xml:space="preserve">    Poitrine de porc fraîche</t>
  </si>
  <si>
    <t xml:space="preserve">    CAROTTE France extra colis 12kg</t>
  </si>
  <si>
    <t xml:space="preserve">    OIGNON jaune France cat.I 60-80mm</t>
  </si>
  <si>
    <t xml:space="preserve">    TOMATE ronde Maroc cat.I 67-82mm</t>
  </si>
  <si>
    <t xml:space="preserve">    Concentré de tomate — boîte 4/4 (collectivité) — voir l'onglet "Concentré de tomate — boîte 4/4"</t>
  </si>
  <si>
    <t xml:space="preserve">    Parures et pieds de champignons</t>
  </si>
  <si>
    <t xml:space="preserve">    AIL frais France cat.I 60-80mm</t>
  </si>
  <si>
    <t xml:space="preserve">    BOUQUET GARNI — voir l'onglet "BOUQUET GARNI"</t>
  </si>
  <si>
    <t xml:space="preserve">    ROUX BRUN — voir l'onglet "ROUX BRUN"</t>
  </si>
  <si>
    <t xml:space="preserve">    Poivre noir moulu</t>
  </si>
  <si>
    <t>[METTRE EN PLACE] Mettre en place le poste de travail — Peser, mesurer et contrôler les denrées.</t>
  </si>
  <si>
    <t>[ÉTUVER] Mettre le fond brun de veau à bouillir.</t>
  </si>
  <si>
    <t>5.</t>
  </si>
  <si>
    <t>7.</t>
  </si>
  <si>
    <t>ℹ 1h à 1h30 selon quantité</t>
  </si>
  <si>
    <t>FOND BRUN DE VEAU</t>
  </si>
  <si>
    <t>FOND BRUN DE VEAU  GRO_CDR_B258</t>
  </si>
  <si>
    <t xml:space="preserve">    Os de veau (pieds, jarret)</t>
  </si>
  <si>
    <t>Mise en place du poste de travail — Réunir les denrées, le matériel de préparation et de cuisson. Contrôler la fraîcheur et la qualité des produits.</t>
  </si>
  <si>
    <t>Concasser les ingrédients de base en menus morceaux.</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</si>
  <si>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</si>
  <si>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</si>
  <si>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</si>
  <si>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</si>
  <si>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</si>
  <si>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</si>
  <si>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Utilisée 2 fois dans cette fiche — lot unique, calculé pour couvrir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</si>
  <si>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</si>
  <si>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</si>
  <si>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</si>
  <si>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</si>
  <si>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</si>
  <si>
    <t>Concentré de tomate — boîte 4/4 (collectivité)</t>
  </si>
  <si>
    <t>référence : 0,88 kg — lot unique couvrant tous les usages</t>
  </si>
  <si>
    <t>Concentré de tomate — boîte 4/4 (collectivité)  GRO-CONC-TOMATE</t>
  </si>
  <si>
    <t xml:space="preserve">    Concentré de tomate double</t>
  </si>
  <si>
    <t>ROUX BRUN</t>
  </si>
  <si>
    <t>référence : 1 kg — lot unique couvrant tous les usages</t>
  </si>
  <si>
    <t>ROUX BRUN  GRO_CDR_B280B</t>
  </si>
  <si>
    <t xml:space="preserve">    Beurre de cuisine bloc 10 kg</t>
  </si>
  <si>
    <t xml:space="preserve">    Farine de blé T55</t>
  </si>
  <si>
    <t>[METTRE EN PLACE] Mettre en place le poste de travail — Peser, mesurer, contrôler les denrées. Tamiser la farine. Découper le beurre en parcelles.</t>
  </si>
  <si>
    <t>ℹ 6 à 8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</si>
</sst>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B2*1.8</f>
        <v>1.8</v>
      </c>
      <c r="D6" t="s">
        <v>8</v>
      </c>
      <c r="E6" t="s" s="8"/>
    </row>
    <row r="7">
      <c r="A7"/>
      <c r="B7" t="s">
        <v>9</v>
      </c>
      <c r="C7" s="10">
        <f>B2*0.2</f>
        <v>0.2</v>
      </c>
      <c r="D7" t="s">
        <v>8</v>
      </c>
      <c r="E7" t="s" s="8"/>
    </row>
    <row r="8">
      <c r="A8"/>
      <c r="B8" t="s">
        <v>10</v>
      </c>
      <c r="C8" s="10">
        <f>B2*0.2</f>
        <v>0.2</v>
      </c>
      <c r="D8" t="s">
        <v>8</v>
      </c>
      <c r="E8" t="s" s="8"/>
    </row>
    <row r="9">
      <c r="A9"/>
      <c r="B9" t="s">
        <v>11</v>
      </c>
      <c r="C9" s="10">
        <f>B2*2</f>
        <v>2</v>
      </c>
      <c r="D9" t="s">
        <v>3</v>
      </c>
      <c r="E9" t="s" s="8"/>
    </row>
    <row r="10">
      <c r="A10"/>
      <c r="B10" t="s">
        <v>12</v>
      </c>
      <c r="C10" s="10">
        <f>B2*1</f>
        <v>1</v>
      </c>
      <c r="D10" t="s">
        <v>3</v>
      </c>
      <c r="E10" t="s" s="8"/>
    </row>
    <row r="11">
      <c r="A11"/>
      <c r="B11" t="s">
        <v>13</v>
      </c>
      <c r="C11" s="10">
        <f>B2*0.1</f>
        <v>0.1</v>
      </c>
      <c r="D11" t="s">
        <v>8</v>
      </c>
      <c r="E11" t="s" s="8"/>
    </row>
    <row r="12">
      <c r="A12"/>
      <c r="B12" t="s">
        <v>14</v>
      </c>
      <c r="C12" s="10">
        <f>B2*0.2</f>
        <v>0.2</v>
      </c>
      <c r="D12" t="s">
        <v>8</v>
      </c>
      <c r="E12" t="s" s="8"/>
    </row>
    <row r="13">
      <c r="A13"/>
      <c r="B13" t="s">
        <v>15</v>
      </c>
      <c r="C13" s="10">
        <f>B2*0.05</f>
        <v>0.05</v>
      </c>
      <c r="D13" t="s">
        <v>8</v>
      </c>
      <c r="E13" t="s" s="8"/>
    </row>
    <row r="14">
      <c r="A14"/>
      <c r="B14" t="s">
        <v>16</v>
      </c>
      <c r="C14" s="10">
        <f>B2*0.1</f>
        <v>0.1</v>
      </c>
      <c r="D14" t="s">
        <v>17</v>
      </c>
      <c r="E14" t="s" s="8"/>
    </row>
    <row r="15">
      <c r="A15"/>
      <c r="B15" t="s">
        <v>18</v>
      </c>
      <c r="C15" s="10">
        <f>B2*0.05</f>
        <v>0.05</v>
      </c>
      <c r="D15" t="s">
        <v>17</v>
      </c>
      <c r="E15" t="s" s="8"/>
    </row>
    <row r="16">
      <c r="A16"/>
      <c r="B16" t="s">
        <v>19</v>
      </c>
      <c r="C16" s="10">
        <f>B2*0.8</f>
        <v>0.8</v>
      </c>
      <c r="D16" t="s">
        <v>17</v>
      </c>
      <c r="E16" t="s" s="8"/>
    </row>
    <row r="17">
      <c r="A17"/>
      <c r="B17" t="s">
        <v>20</v>
      </c>
      <c r="C17" s="10">
        <f>B2*0.8</f>
        <v>0.8</v>
      </c>
      <c r="D17" t="s">
        <v>8</v>
      </c>
      <c r="E17" t="s" s="8"/>
    </row>
    <row r="18">
      <c r="A18"/>
      <c r="B18" t="s">
        <v>21</v>
      </c>
      <c r="C18" s="10">
        <f>B2*0.08</f>
        <v>0.08</v>
      </c>
      <c r="D18" t="s">
        <v>8</v>
      </c>
      <c r="E18" t="s" s="8"/>
    </row>
    <row r="19">
      <c r="A19"/>
      <c r="B19" t="s">
        <v>22</v>
      </c>
      <c r="C19" s="10">
        <f>B2*0.04</f>
        <v>0.04</v>
      </c>
      <c r="D19" t="s">
        <v>8</v>
      </c>
      <c r="E19" t="s" s="8"/>
    </row>
    <row r="20">
      <c r="A20"/>
      <c r="B20"/>
      <c r="C20"/>
      <c r="D20"/>
      <c r="E20" t="s" s="8"/>
    </row>
    <row r="21">
      <c r="A21" t="s" s="11">
        <v>23</v>
      </c>
      <c r="B21" t="s" s="12">
        <v>24</v>
      </c>
      <c r="C21"/>
      <c r="D21"/>
      <c r="E21" t="s" s="8"/>
    </row>
    <row r="22">
      <c r="A22" t="s" s="11">
        <v>25</v>
      </c>
      <c r="B22" t="inlineStr" s="12">
        <is>
          <t>[DÉGORGER] Dégorger la langue à l'eau courante - 5 min  La laisser dégorger dans de l'eau courante très froide durant 2 h environ (certains professionnels la mettent à macérer dans du gros sel durant 24 h).</t>
        </is>
      </c>
      <c r="C22"/>
      <c r="D22"/>
      <c r="E22" t="s" s="8"/>
    </row>
    <row r="23">
      <c r="A23"/>
      <c r="B23" t="s">
        <v>7</v>
      </c>
      <c r="C23" s="10">
        <f>B2*1.8</f>
        <v>1.8</v>
      </c>
      <c r="D23" t="s">
        <v>8</v>
      </c>
      <c r="E23" t="s" s="8"/>
    </row>
    <row r="24">
      <c r="A24"/>
      <c r="B24" t="s">
        <v>13</v>
      </c>
      <c r="C24" s="10">
        <f>B2*0.1</f>
        <v>0.1</v>
      </c>
      <c r="D24" t="s">
        <v>8</v>
      </c>
      <c r="E24" t="s" s="8"/>
    </row>
    <row r="25">
      <c r="A25"/>
      <c r="B25" t="s">
        <v>16</v>
      </c>
      <c r="C25" s="10">
        <f>B2*0.1</f>
        <v>0.1</v>
      </c>
      <c r="D25" t="s">
        <v>17</v>
      </c>
      <c r="E25" t="s" s="8"/>
    </row>
    <row r="26">
      <c r="A26"/>
      <c r="B26" t="s">
        <v>19</v>
      </c>
      <c r="C26" s="10">
        <f>B2*0.8</f>
        <v>0.8</v>
      </c>
      <c r="D26" t="s">
        <v>17</v>
      </c>
      <c r="E26" t="s" s="8"/>
    </row>
    <row r="27">
      <c r="A27" t="s" s="11">
        <v>26</v>
      </c>
      <c r="B27" t="inlineStr" s="12">
        <is>
          <t>[BLANCHIR]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C27"/>
      <c r="D27"/>
      <c r="E27" t="s" s="8"/>
    </row>
    <row r="28">
      <c r="A28" t="s" s="11">
        <v>27</v>
      </c>
      <c r="B28" t="inlineStr" s="12">
        <is>
          <t>[PRÉPARER]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C28"/>
      <c r="D28"/>
      <c r="E28" t="s" s="8"/>
    </row>
    <row r="29">
      <c r="A29"/>
      <c r="B29" t="s">
        <v>9</v>
      </c>
      <c r="C29" s="10">
        <f>B2*0.2</f>
        <v>0.2</v>
      </c>
      <c r="D29" t="s">
        <v>8</v>
      </c>
      <c r="E29" t="s" s="8"/>
    </row>
    <row r="30">
      <c r="A30"/>
      <c r="B30" t="s">
        <v>10</v>
      </c>
      <c r="C30" s="10">
        <f>B2*0.2</f>
        <v>0.2</v>
      </c>
      <c r="D30" t="s">
        <v>8</v>
      </c>
      <c r="E30" t="s" s="8"/>
    </row>
    <row r="31">
      <c r="A31"/>
      <c r="B31" t="s">
        <v>11</v>
      </c>
      <c r="C31" s="10">
        <f>B2*2</f>
        <v>2</v>
      </c>
      <c r="D31" t="s">
        <v>3</v>
      </c>
      <c r="E31" t="s" s="8"/>
    </row>
    <row r="32">
      <c r="A32"/>
      <c r="B32" t="s">
        <v>12</v>
      </c>
      <c r="C32" s="10">
        <f>B2*1</f>
        <v>1</v>
      </c>
      <c r="D32" t="s">
        <v>3</v>
      </c>
      <c r="E32" t="s" s="8"/>
    </row>
    <row r="33">
      <c r="A33"/>
      <c r="B33" t="s">
        <v>14</v>
      </c>
      <c r="C33" s="10">
        <f>B2*0.2</f>
        <v>0.2</v>
      </c>
      <c r="D33" t="s">
        <v>8</v>
      </c>
      <c r="E33" t="s" s="8"/>
    </row>
    <row r="34">
      <c r="A34" t="s" s="11">
        <v>28</v>
      </c>
      <c r="B34" t="inlineStr" s="12">
        <is>
          <t>[RÉALISER]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C34"/>
      <c r="D34"/>
      <c r="E34" t="s" s="8"/>
    </row>
    <row r="35">
      <c r="A35"/>
      <c r="B35" t="s">
        <v>15</v>
      </c>
      <c r="C35" s="10">
        <f>B2*0.05</f>
        <v>0.05</v>
      </c>
      <c r="D35" t="s">
        <v>8</v>
      </c>
      <c r="E35" t="s" s="8"/>
    </row>
    <row r="36">
      <c r="A36"/>
      <c r="B36" t="s">
        <v>18</v>
      </c>
      <c r="C36" s="10">
        <f>B2*0.05</f>
        <v>0.05</v>
      </c>
      <c r="D36" t="s">
        <v>17</v>
      </c>
      <c r="E36" t="s" s="8"/>
    </row>
    <row r="37">
      <c r="A37"/>
      <c r="B37" t="s">
        <v>20</v>
      </c>
      <c r="C37" s="10">
        <f>B2*0.8</f>
        <v>0.8</v>
      </c>
      <c r="D37" t="s">
        <v>8</v>
      </c>
      <c r="E37" t="s" s="8"/>
    </row>
    <row r="38">
      <c r="A38"/>
      <c r="B38" t="s">
        <v>21</v>
      </c>
      <c r="C38" s="10">
        <f>B2*0.08</f>
        <v>0.08</v>
      </c>
      <c r="D38" t="s">
        <v>8</v>
      </c>
      <c r="E38" t="s" s="8"/>
    </row>
    <row r="39">
      <c r="A39"/>
      <c r="B39" t="s">
        <v>22</v>
      </c>
      <c r="C39" s="10">
        <f>B2*0.04</f>
        <v>0.04</v>
      </c>
      <c r="D39" t="s">
        <v>8</v>
      </c>
      <c r="E39" t="s" s="8"/>
    </row>
    <row r="40">
      <c r="A40" t="s" s="13">
        <v>29</v>
      </c>
      <c r="B40"/>
      <c r="C40"/>
      <c r="D40"/>
      <c r="E40" t="s" s="8"/>
    </row>
  </sheetData>
  <sheetProtection sheet="1" formatRows="0" formatColumns="0"/>
  <mergeCells count="8">
    <mergeCell ref="A1:D1"/>
    <mergeCell ref="A4:D4"/>
    <mergeCell ref="B21:D21"/>
    <mergeCell ref="B22:D22"/>
    <mergeCell ref="B27:D27"/>
    <mergeCell ref="B28:D28"/>
    <mergeCell ref="B34:D34"/>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0.8</v>
      </c>
      <c r="C2" t="s">
        <v>17</v>
      </c>
      <c r="D2" t="s" s="7">
        <v>32</v>
      </c>
      <c r="E2" t="s" s="8"/>
    </row>
    <row r="3">
      <c r="A3"/>
      <c r="B3"/>
      <c r="C3"/>
      <c r="D3"/>
      <c r="E3" t="s" s="8"/>
    </row>
    <row r="4">
      <c r="A4" t="s" s="9">
        <v>33</v>
      </c>
      <c r="B4"/>
      <c r="C4"/>
      <c r="D4"/>
      <c r="E4" t="s" s="8"/>
    </row>
    <row r="5">
      <c r="A5" t="s" s="4">
        <v>6</v>
      </c>
      <c r="B5"/>
      <c r="C5"/>
      <c r="D5"/>
      <c r="E5" t="s" s="8"/>
    </row>
    <row r="6">
      <c r="A6"/>
      <c r="B6" t="s">
        <v>34</v>
      </c>
      <c r="C6" s="10">
        <f>B2*1.5</f>
        <v>1.2</v>
      </c>
      <c r="D6" t="s">
        <v>17</v>
      </c>
      <c r="E6" t="s" s="8"/>
    </row>
    <row r="7">
      <c r="A7"/>
      <c r="B7" t="s">
        <v>35</v>
      </c>
      <c r="C7" s="10">
        <f>B2*0.05</f>
        <v>0.04</v>
      </c>
      <c r="D7" t="s">
        <v>8</v>
      </c>
      <c r="E7" t="s" s="8"/>
    </row>
    <row r="8">
      <c r="A8"/>
      <c r="B8" t="s">
        <v>36</v>
      </c>
      <c r="C8" s="10">
        <f>B2*0.05</f>
        <v>0.04</v>
      </c>
      <c r="D8" t="s">
        <v>8</v>
      </c>
      <c r="E8" t="s" s="8"/>
    </row>
    <row r="9">
      <c r="A9"/>
      <c r="B9" t="s">
        <v>37</v>
      </c>
      <c r="C9" s="10">
        <f>B2*0.05</f>
        <v>0.04</v>
      </c>
      <c r="D9" t="s">
        <v>8</v>
      </c>
      <c r="E9" t="s" s="8"/>
    </row>
    <row r="10">
      <c r="A10"/>
      <c r="B10" t="s">
        <v>38</v>
      </c>
      <c r="C10" s="10">
        <f>B2*0.3</f>
        <v>0.24</v>
      </c>
      <c r="D10" t="s">
        <v>8</v>
      </c>
      <c r="E10" t="s" s="8"/>
    </row>
    <row r="11">
      <c r="A11"/>
      <c r="B11" t="s">
        <v>39</v>
      </c>
      <c r="C11" s="10">
        <f>B2*0.04</f>
        <v>0.032</v>
      </c>
      <c r="D11" t="s">
        <v>8</v>
      </c>
      <c r="E11" t="s" s="8"/>
    </row>
    <row r="12">
      <c r="A12"/>
      <c r="B12" t="s">
        <v>40</v>
      </c>
      <c r="C12" s="10">
        <f>B2*0.02</f>
        <v>0.016</v>
      </c>
      <c r="D12" t="s">
        <v>8</v>
      </c>
      <c r="E12" t="s" s="8"/>
    </row>
    <row r="13">
      <c r="A13"/>
      <c r="B13" t="s">
        <v>41</v>
      </c>
      <c r="C13" s="10">
        <f>B2*0.01</f>
        <v>0.008</v>
      </c>
      <c r="D13" t="s">
        <v>8</v>
      </c>
      <c r="E13" t="s" s="8"/>
    </row>
    <row r="14">
      <c r="A14"/>
      <c r="B14" t="s">
        <v>42</v>
      </c>
      <c r="C14" s="10">
        <f>B2*1</f>
        <v>0.8</v>
      </c>
      <c r="D14" t="s">
        <v>3</v>
      </c>
      <c r="E14" t="s" s="8"/>
    </row>
    <row r="15">
      <c r="A15"/>
      <c r="B15" t="s">
        <v>43</v>
      </c>
      <c r="C15" s="10">
        <f>B2*0.12</f>
        <v>0.096</v>
      </c>
      <c r="D15" t="s">
        <v>8</v>
      </c>
      <c r="E15" t="s" s="8"/>
    </row>
    <row r="16">
      <c r="A16"/>
      <c r="B16" t="s">
        <v>44</v>
      </c>
      <c r="C16" s="10">
        <f>B2*0.001</f>
        <v>0.0008</v>
      </c>
      <c r="D16" t="s">
        <v>8</v>
      </c>
      <c r="E16" t="s" s="8"/>
    </row>
    <row r="17">
      <c r="A17"/>
      <c r="B17"/>
      <c r="C17"/>
      <c r="D17"/>
      <c r="E17" t="s" s="8"/>
    </row>
    <row r="18">
      <c r="A18" t="s" s="11">
        <v>23</v>
      </c>
      <c r="B18" t="s" s="12">
        <v>45</v>
      </c>
      <c r="C18"/>
      <c r="D18"/>
      <c r="E18" t="s" s="8"/>
    </row>
    <row r="19">
      <c r="A19" t="s" s="11">
        <v>25</v>
      </c>
      <c r="B19" t="inlineStr" s="12">
        <is>
          <t>[PRÉPARER]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C19"/>
      <c r="D19"/>
      <c r="E19" t="s" s="8"/>
    </row>
    <row r="20">
      <c r="A20"/>
      <c r="B20" t="s">
        <v>35</v>
      </c>
      <c r="C20" s="10">
        <f>B2*0.05</f>
        <v>0.04</v>
      </c>
      <c r="D20" t="s">
        <v>8</v>
      </c>
      <c r="E20" t="s" s="8"/>
    </row>
    <row r="21">
      <c r="A21"/>
      <c r="B21" t="s">
        <v>36</v>
      </c>
      <c r="C21" s="10">
        <f>B2*0.05</f>
        <v>0.04</v>
      </c>
      <c r="D21" t="s">
        <v>8</v>
      </c>
      <c r="E21" t="s" s="8"/>
    </row>
    <row r="22">
      <c r="A22"/>
      <c r="B22" t="s">
        <v>37</v>
      </c>
      <c r="C22" s="10">
        <f>B2*0.05</f>
        <v>0.04</v>
      </c>
      <c r="D22" t="s">
        <v>8</v>
      </c>
      <c r="E22" t="s" s="8"/>
    </row>
    <row r="23">
      <c r="A23"/>
      <c r="B23" t="s">
        <v>41</v>
      </c>
      <c r="C23" s="10">
        <f>B2*0.01</f>
        <v>0.008</v>
      </c>
      <c r="D23" t="s">
        <v>8</v>
      </c>
      <c r="E23" t="s" s="8"/>
    </row>
    <row r="24">
      <c r="A24"/>
      <c r="B24" t="s">
        <v>42</v>
      </c>
      <c r="C24" s="10">
        <f>B2*1</f>
        <v>0.8</v>
      </c>
      <c r="D24" t="s">
        <v>3</v>
      </c>
      <c r="E24" t="s" s="8"/>
    </row>
    <row r="25">
      <c r="A25" t="s" s="11">
        <v>26</v>
      </c>
      <c r="B25" t="s" s="12">
        <v>46</v>
      </c>
      <c r="C25"/>
      <c r="D25"/>
      <c r="E25" t="s" s="8"/>
    </row>
    <row r="26">
      <c r="A26"/>
      <c r="B26" t="s">
        <v>34</v>
      </c>
      <c r="C26" s="10">
        <f>B2*1.5</f>
        <v>1.2</v>
      </c>
      <c r="D26" t="s">
        <v>17</v>
      </c>
      <c r="E26" t="s" s="8"/>
    </row>
    <row r="27">
      <c r="A27" t="s" s="11">
        <v>27</v>
      </c>
      <c r="B27" t="inlineStr" s="12">
        <is>
          <t>[ÉTUVER]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C27"/>
      <c r="D27"/>
      <c r="E27" t="s" s="8"/>
    </row>
    <row r="28">
      <c r="A28"/>
      <c r="B28" t="s">
        <v>39</v>
      </c>
      <c r="C28" s="10">
        <f>B2*0.04</f>
        <v>0.032</v>
      </c>
      <c r="D28" t="s">
        <v>8</v>
      </c>
      <c r="E28" t="s" s="8"/>
    </row>
    <row r="29">
      <c r="A29"/>
      <c r="B29" t="s">
        <v>43</v>
      </c>
      <c r="C29" s="10">
        <f>B2*0.12</f>
        <v>0.096</v>
      </c>
      <c r="D29" t="s">
        <v>8</v>
      </c>
      <c r="E29" t="s" s="8"/>
    </row>
    <row r="30">
      <c r="A30" t="s" s="11">
        <v>47</v>
      </c>
      <c r="B30" t="inlineStr" s="12">
        <is>
          <t>[INCORPORER]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C30"/>
      <c r="D30"/>
      <c r="E30" t="s" s="8"/>
    </row>
    <row r="31">
      <c r="A31"/>
      <c r="B31" t="s">
        <v>38</v>
      </c>
      <c r="C31" s="10">
        <f>B2*0.3</f>
        <v>0.24</v>
      </c>
      <c r="D31" t="s">
        <v>8</v>
      </c>
      <c r="E31" t="s" s="8"/>
    </row>
    <row r="32">
      <c r="A32"/>
      <c r="B32" t="s">
        <v>40</v>
      </c>
      <c r="C32" s="10">
        <f>B2*0.02</f>
        <v>0.016</v>
      </c>
      <c r="D32" t="s">
        <v>8</v>
      </c>
      <c r="E32" t="s" s="8"/>
    </row>
    <row r="33">
      <c r="A33" t="s" s="11">
        <v>28</v>
      </c>
      <c r="B33" t="inlineStr" s="12">
        <is>
          <t>[VERSER] Passer la sauce espagnole au chinois — Vérifier l'assaisonnement de la sauce et son onctuosité (si elle est trop épaisse, la détendre avec un peu de fond brun bouillant). Ôter le bouquet garni et passer la sauce au chinois étamine, en foulant légèrement.</t>
        </is>
      </c>
      <c r="C33"/>
      <c r="D33"/>
      <c r="E33" t="s" s="8"/>
    </row>
    <row r="34">
      <c r="A34"/>
      <c r="B34" t="s">
        <v>44</v>
      </c>
      <c r="C34" s="10">
        <f>B2*0.001</f>
        <v>0.0008</v>
      </c>
      <c r="D34" t="s">
        <v>8</v>
      </c>
      <c r="E34" t="s" s="8"/>
    </row>
    <row r="35">
      <c r="A35" t="s" s="11">
        <v>48</v>
      </c>
      <c r="B35" t="inlineStr" s="12">
        <is>
          <t>[CUIRE] Réserver ou refroidir — La tamponner et la filmer, puis la réserver au bain-marie à une température supérieure à + 63 °C ; ou la refroidir rapidement en la vannant, la filmer et la réserver 24 h au maximum en enceinte réfrigérée à + 3 °C.</t>
        </is>
      </c>
      <c r="C35"/>
      <c r="D35"/>
      <c r="E35" t="s" s="8"/>
    </row>
    <row r="36">
      <c r="A36"/>
      <c r="B36" t="s" s="3">
        <v>49</v>
      </c>
      <c r="C36"/>
      <c r="D36"/>
      <c r="E36" t="s" s="8"/>
    </row>
    <row r="37">
      <c r="A37" t="s" s="13">
        <v>29</v>
      </c>
      <c r="B37"/>
      <c r="C37"/>
      <c r="D37"/>
      <c r="E37" t="s" s="8"/>
    </row>
  </sheetData>
  <sheetProtection sheet="1" formatRows="0" formatColumns="0"/>
  <mergeCells count="11">
    <mergeCell ref="A1:D1"/>
    <mergeCell ref="A4:D4"/>
    <mergeCell ref="B18:D18"/>
    <mergeCell ref="B19:D19"/>
    <mergeCell ref="B25:D25"/>
    <mergeCell ref="B27:D27"/>
    <mergeCell ref="B30:D30"/>
    <mergeCell ref="B33:D33"/>
    <mergeCell ref="B35:D35"/>
    <mergeCell ref="B36:D36"/>
    <mergeCell ref="A37:D3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31</v>
      </c>
      <c r="B2" s="14">
        <v>1.2</v>
      </c>
      <c r="C2" t="s">
        <v>17</v>
      </c>
      <c r="D2" t="s" s="7">
        <v>32</v>
      </c>
      <c r="E2" t="s" s="8"/>
    </row>
    <row r="3">
      <c r="A3"/>
      <c r="B3"/>
      <c r="C3"/>
      <c r="D3"/>
      <c r="E3" t="s" s="8"/>
    </row>
    <row r="4">
      <c r="A4" t="s" s="9">
        <v>51</v>
      </c>
      <c r="B4"/>
      <c r="C4"/>
      <c r="D4"/>
      <c r="E4" t="s" s="8"/>
    </row>
    <row r="5">
      <c r="A5" t="s" s="4">
        <v>6</v>
      </c>
      <c r="B5"/>
      <c r="C5"/>
      <c r="D5"/>
      <c r="E5" t="s" s="8"/>
    </row>
    <row r="6">
      <c r="A6"/>
      <c r="B6" t="s">
        <v>52</v>
      </c>
      <c r="C6" s="10">
        <f>B2*1</f>
        <v>1.2</v>
      </c>
      <c r="D6" t="s">
        <v>8</v>
      </c>
      <c r="E6" t="s" s="8"/>
    </row>
    <row r="7">
      <c r="A7"/>
      <c r="B7" t="s">
        <v>36</v>
      </c>
      <c r="C7" s="10">
        <f>B2*0.1</f>
        <v>0.12</v>
      </c>
      <c r="D7" t="s">
        <v>8</v>
      </c>
      <c r="E7" t="s" s="8"/>
    </row>
    <row r="8">
      <c r="A8"/>
      <c r="B8" t="s">
        <v>37</v>
      </c>
      <c r="C8" s="10">
        <f>B2*0.1</f>
        <v>0.12</v>
      </c>
      <c r="D8" t="s">
        <v>8</v>
      </c>
      <c r="E8" t="s" s="8"/>
    </row>
    <row r="9">
      <c r="A9"/>
      <c r="B9" t="s">
        <v>41</v>
      </c>
      <c r="C9" s="10">
        <f>B2*0.01</f>
        <v>0.012</v>
      </c>
      <c r="D9" t="s">
        <v>8</v>
      </c>
      <c r="E9" t="s" s="8"/>
    </row>
    <row r="10">
      <c r="A10"/>
      <c r="B10" t="s">
        <v>38</v>
      </c>
      <c r="C10" s="10">
        <f>B2*0.2</f>
        <v>0.24</v>
      </c>
      <c r="D10" t="s">
        <v>8</v>
      </c>
      <c r="E10" t="s" s="8"/>
    </row>
    <row r="11">
      <c r="A11"/>
      <c r="B11" t="s">
        <v>42</v>
      </c>
      <c r="C11" s="10">
        <f>B2*1</f>
        <v>1.2</v>
      </c>
      <c r="D11" t="s">
        <v>3</v>
      </c>
      <c r="E11" t="s" s="8"/>
    </row>
    <row r="12">
      <c r="A12"/>
      <c r="B12" t="s">
        <v>19</v>
      </c>
      <c r="C12" s="10">
        <f>B2*1.5</f>
        <v>1.8</v>
      </c>
      <c r="D12" t="s">
        <v>17</v>
      </c>
      <c r="E12" t="s" s="8"/>
    </row>
    <row r="13">
      <c r="A13"/>
      <c r="B13"/>
      <c r="C13"/>
      <c r="D13"/>
      <c r="E13" t="s" s="8"/>
    </row>
    <row r="14">
      <c r="A14" t="s" s="11">
        <v>23</v>
      </c>
      <c r="B14" t="s" s="12">
        <v>53</v>
      </c>
      <c r="C14"/>
      <c r="D14"/>
      <c r="E14" t="s" s="8"/>
    </row>
    <row r="15">
      <c r="A15" t="s" s="11">
        <v>25</v>
      </c>
      <c r="B15" t="s" s="12">
        <v>54</v>
      </c>
      <c r="C15"/>
      <c r="D15"/>
      <c r="E15" t="s" s="8"/>
    </row>
    <row r="16">
      <c r="A16"/>
      <c r="B16" t="s">
        <v>52</v>
      </c>
      <c r="C16" s="10">
        <f>B2*1</f>
        <v>1.2</v>
      </c>
      <c r="D16" t="s">
        <v>8</v>
      </c>
      <c r="E16" t="s" s="8"/>
    </row>
    <row r="17">
      <c r="A17" t="s" s="11">
        <v>26</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27</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36</v>
      </c>
      <c r="C19" s="10">
        <f>B2*0.1</f>
        <v>0.12</v>
      </c>
      <c r="D19" t="s">
        <v>8</v>
      </c>
      <c r="E19" t="s" s="8"/>
    </row>
    <row r="20">
      <c r="A20"/>
      <c r="B20" t="s">
        <v>37</v>
      </c>
      <c r="C20" s="10">
        <f>B2*0.1</f>
        <v>0.12</v>
      </c>
      <c r="D20" t="s">
        <v>8</v>
      </c>
      <c r="E20" t="s" s="8"/>
    </row>
    <row r="21">
      <c r="A21"/>
      <c r="B21" t="s">
        <v>41</v>
      </c>
      <c r="C21" s="10">
        <f>B2*0.01</f>
        <v>0.012</v>
      </c>
      <c r="D21" t="s">
        <v>8</v>
      </c>
      <c r="E21" t="s" s="8"/>
    </row>
    <row r="22">
      <c r="A22"/>
      <c r="B22" t="s">
        <v>38</v>
      </c>
      <c r="C22" s="10">
        <f>B2*0.2</f>
        <v>0.24</v>
      </c>
      <c r="D22" t="s">
        <v>8</v>
      </c>
      <c r="E22" t="s" s="8"/>
    </row>
    <row r="23">
      <c r="A23"/>
      <c r="B23" t="s">
        <v>42</v>
      </c>
      <c r="C23" s="10">
        <f>B2*1</f>
        <v>1.2</v>
      </c>
      <c r="D23" t="s">
        <v>3</v>
      </c>
      <c r="E23" t="s" s="8"/>
    </row>
    <row r="24">
      <c r="A24" t="s" s="11">
        <v>47</v>
      </c>
      <c r="B24" t="inlineStr" s="12">
        <is>
          <t>Ajouter carottes et oignons sur les os presque colorés — Les répartir sans remuer, laisser suer une dizaine de minutes. Débarrasser os et garniture dans un rondeau haut ou une marmite.</t>
        </is>
      </c>
      <c r="C24"/>
      <c r="D24"/>
      <c r="E24" t="s" s="8"/>
    </row>
    <row r="25">
      <c r="A25" t="s" s="11">
        <v>28</v>
      </c>
      <c r="B25" t="inlineStr" s="12">
        <is>
          <t>Mouiller le fond — Dégraisser complètement la plaque, la déglacer à l'eau froide et verser le déglaçage sur les os ; compléter le mouillement à l'eau froide (ou au fond blanc de veau).</t>
        </is>
      </c>
      <c r="C25"/>
      <c r="D25"/>
      <c r="E25" t="s" s="8"/>
    </row>
    <row r="26">
      <c r="A26"/>
      <c r="B26" t="s">
        <v>19</v>
      </c>
      <c r="C26" s="10">
        <f>B2*1.5</f>
        <v>1.8</v>
      </c>
      <c r="D26" t="s">
        <v>17</v>
      </c>
      <c r="E26" t="s" s="8"/>
    </row>
    <row r="27">
      <c r="A27" t="s" s="11">
        <v>48</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55</v>
      </c>
      <c r="B28" t="s" s="12">
        <v>56</v>
      </c>
      <c r="C28"/>
      <c r="D28"/>
      <c r="E28" t="s" s="8"/>
    </row>
    <row r="29">
      <c r="A29" t="s" s="11">
        <v>57</v>
      </c>
      <c r="B29" t="s" s="12">
        <v>58</v>
      </c>
      <c r="C29"/>
      <c r="D29"/>
      <c r="E29" t="s" s="8"/>
    </row>
    <row r="30">
      <c r="A30" t="s" s="13">
        <v>29</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31</v>
      </c>
      <c r="B2" s="14">
        <v>2</v>
      </c>
      <c r="C2" t="s">
        <v>3</v>
      </c>
      <c r="D2" t="s" s="7">
        <v>60</v>
      </c>
      <c r="E2" t="s" s="8"/>
    </row>
    <row r="3">
      <c r="A3" t="s" s="3">
        <v>61</v>
      </c>
      <c r="B3"/>
      <c r="C3"/>
      <c r="D3"/>
      <c r="E3" t="s" s="8"/>
    </row>
    <row r="4">
      <c r="A4"/>
      <c r="B4"/>
      <c r="C4"/>
      <c r="D4"/>
      <c r="E4" t="s" s="8"/>
    </row>
    <row r="5">
      <c r="A5" t="s" s="9">
        <v>62</v>
      </c>
      <c r="B5"/>
      <c r="C5"/>
      <c r="D5"/>
      <c r="E5" t="s" s="8"/>
    </row>
    <row r="6">
      <c r="A6" t="s" s="4">
        <v>6</v>
      </c>
      <c r="B6"/>
      <c r="C6"/>
      <c r="D6"/>
      <c r="E6" t="s" s="8"/>
    </row>
    <row r="7">
      <c r="A7"/>
      <c r="B7" t="s">
        <v>63</v>
      </c>
      <c r="C7" s="10">
        <f>B2*0.02</f>
        <v>0.04</v>
      </c>
      <c r="D7" t="s">
        <v>8</v>
      </c>
      <c r="E7" t="s" s="8"/>
    </row>
    <row r="8">
      <c r="A8"/>
      <c r="B8" t="s">
        <v>64</v>
      </c>
      <c r="C8" s="10">
        <f>B2*0.001</f>
        <v>0.002</v>
      </c>
      <c r="D8" t="s">
        <v>8</v>
      </c>
      <c r="E8" t="s" s="8"/>
    </row>
    <row r="9">
      <c r="A9"/>
      <c r="B9" t="s">
        <v>65</v>
      </c>
      <c r="C9" s="10">
        <f>B2*0.001</f>
        <v>0.002</v>
      </c>
      <c r="D9" t="s">
        <v>8</v>
      </c>
      <c r="E9" t="s" s="8"/>
    </row>
    <row r="10">
      <c r="A10"/>
      <c r="B10"/>
      <c r="C10"/>
      <c r="D10"/>
      <c r="E10" t="s" s="8"/>
    </row>
    <row r="11">
      <c r="A11" t="s" s="11">
        <v>23</v>
      </c>
      <c r="B11" t="s" s="12">
        <v>66</v>
      </c>
      <c r="C11"/>
      <c r="D11"/>
      <c r="E11" t="s" s="8"/>
    </row>
    <row r="12">
      <c r="A12" t="s" s="11">
        <v>25</v>
      </c>
      <c r="B12"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2"/>
      <c r="D12"/>
      <c r="E12" t="s" s="8"/>
    </row>
    <row r="13">
      <c r="A13" t="s" s="11">
        <v>26</v>
      </c>
      <c r="B13"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3"/>
      <c r="D13"/>
      <c r="E13" t="s" s="8"/>
    </row>
    <row r="14">
      <c r="A14"/>
      <c r="B14" t="s">
        <v>63</v>
      </c>
      <c r="C14" s="10">
        <f>B2*0.02</f>
        <v>0.04</v>
      </c>
      <c r="D14" t="s">
        <v>8</v>
      </c>
      <c r="E14" t="s" s="8"/>
    </row>
    <row r="15">
      <c r="A15"/>
      <c r="B15" t="s">
        <v>64</v>
      </c>
      <c r="C15" s="10">
        <f>B2*0.001</f>
        <v>0.002</v>
      </c>
      <c r="D15" t="s">
        <v>8</v>
      </c>
      <c r="E15" t="s" s="8"/>
    </row>
    <row r="16">
      <c r="A16"/>
      <c r="B16" t="s">
        <v>65</v>
      </c>
      <c r="C16" s="10">
        <f>B2*0.001</f>
        <v>0.002</v>
      </c>
      <c r="D16" t="s">
        <v>8</v>
      </c>
      <c r="E16" t="s" s="8"/>
    </row>
    <row r="17">
      <c r="A17" t="s" s="13">
        <v>29</v>
      </c>
      <c r="B17"/>
      <c r="C17"/>
      <c r="D17"/>
      <c r="E17" t="s" s="8"/>
    </row>
  </sheetData>
  <sheetProtection sheet="1" formatRows="0" formatColumns="0"/>
  <mergeCells count="7">
    <mergeCell ref="A1:D1"/>
    <mergeCell ref="A3:D3"/>
    <mergeCell ref="A5:D5"/>
    <mergeCell ref="B11:D11"/>
    <mergeCell ref="B12:D12"/>
    <mergeCell ref="B13:D13"/>
    <mergeCell ref="A17:D1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67</v>
      </c>
      <c r="B1"/>
      <c r="C1"/>
      <c r="D1"/>
      <c r="E1" t="s" s="3">
        <v>1</v>
      </c>
    </row>
    <row r="2">
      <c r="A2" t="s" s="4">
        <v>31</v>
      </c>
      <c r="B2" s="14">
        <v>0.032</v>
      </c>
      <c r="C2" t="s">
        <v>8</v>
      </c>
      <c r="D2" t="s" s="7">
        <v>68</v>
      </c>
      <c r="E2" t="s" s="8"/>
    </row>
    <row r="3">
      <c r="A3"/>
      <c r="B3"/>
      <c r="C3"/>
      <c r="D3"/>
      <c r="E3" t="s" s="8"/>
    </row>
    <row r="4">
      <c r="A4" t="s" s="9">
        <v>69</v>
      </c>
      <c r="B4"/>
      <c r="C4"/>
      <c r="D4"/>
      <c r="E4" t="s" s="8"/>
    </row>
    <row r="5">
      <c r="A5" t="s" s="4">
        <v>6</v>
      </c>
      <c r="B5"/>
      <c r="C5"/>
      <c r="D5"/>
      <c r="E5" t="s" s="8"/>
    </row>
    <row r="6">
      <c r="A6"/>
      <c r="B6" t="s">
        <v>70</v>
      </c>
      <c r="C6" s="10">
        <f>B2*1.1363636364</f>
        <v>0.036364</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29</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31</v>
      </c>
      <c r="B2" s="14">
        <v>0.096</v>
      </c>
      <c r="C2" t="s">
        <v>8</v>
      </c>
      <c r="D2" t="s" s="7">
        <v>72</v>
      </c>
      <c r="E2" t="s" s="8"/>
    </row>
    <row r="3">
      <c r="A3"/>
      <c r="B3"/>
      <c r="C3"/>
      <c r="D3"/>
      <c r="E3" t="s" s="8"/>
    </row>
    <row r="4">
      <c r="A4" t="s" s="9">
        <v>73</v>
      </c>
      <c r="B4"/>
      <c r="C4"/>
      <c r="D4"/>
      <c r="E4" t="s" s="8"/>
    </row>
    <row r="5">
      <c r="A5" t="s" s="4">
        <v>6</v>
      </c>
      <c r="B5"/>
      <c r="C5"/>
      <c r="D5"/>
      <c r="E5" t="s" s="8"/>
    </row>
    <row r="6">
      <c r="A6"/>
      <c r="B6" t="s">
        <v>74</v>
      </c>
      <c r="C6" s="10">
        <f>B2*0.5</f>
        <v>0.048</v>
      </c>
      <c r="D6" t="s">
        <v>8</v>
      </c>
      <c r="E6" t="s" s="8"/>
    </row>
    <row r="7">
      <c r="A7"/>
      <c r="B7" t="s">
        <v>75</v>
      </c>
      <c r="C7" s="10">
        <f>B2*0.5</f>
        <v>0.048</v>
      </c>
      <c r="D7" t="s">
        <v>8</v>
      </c>
      <c r="E7" t="s" s="8"/>
    </row>
    <row r="8">
      <c r="A8"/>
      <c r="B8"/>
      <c r="C8"/>
      <c r="D8"/>
      <c r="E8" t="s" s="8"/>
    </row>
    <row r="9">
      <c r="A9" t="s" s="11">
        <v>23</v>
      </c>
      <c r="B9" t="s" s="12">
        <v>76</v>
      </c>
      <c r="C9"/>
      <c r="D9"/>
      <c r="E9" t="s" s="8"/>
    </row>
    <row r="10">
      <c r="A10"/>
      <c r="B10" t="s">
        <v>74</v>
      </c>
      <c r="C10" s="10">
        <f>B2*0.5</f>
        <v>0.048</v>
      </c>
      <c r="D10" t="s">
        <v>8</v>
      </c>
      <c r="E10" t="s" s="8"/>
    </row>
    <row r="11">
      <c r="A11"/>
      <c r="B11" t="s">
        <v>75</v>
      </c>
      <c r="C11" s="10">
        <f>B2*0.5</f>
        <v>0.048</v>
      </c>
      <c r="D11" t="s">
        <v>8</v>
      </c>
      <c r="E11" t="s" s="8"/>
    </row>
    <row r="12">
      <c r="A12" t="s" s="11">
        <v>25</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26</v>
      </c>
      <c r="B13" t="inlineStr" s="12">
        <is>
          <t>[CUIRE]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C13"/>
      <c r="D13"/>
      <c r="E13" t="s" s="8"/>
    </row>
    <row r="14">
      <c r="A14"/>
      <c r="B14" t="s" s="3">
        <v>77</v>
      </c>
      <c r="C14"/>
      <c r="D14"/>
      <c r="E14" t="s" s="8"/>
    </row>
    <row r="15">
      <c r="A15" t="s" s="11">
        <v>27</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2026-10-30T13:04:22Z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2026-10-30T13:04:22Z</dcterms:modified>
  <cp:revision>1</cp:revision>
</cp:coreProperties>
</file>