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<sst xmlns="http://schemas.openxmlformats.org/spreadsheetml/2006/main" count="114" uniqueCount="114">
  <si>
    <t>Fiche technique</t>
  </si>
  <si>
    <t>Nom</t>
  </si>
  <si>
    <t>Osso-buco piémontaise</t>
  </si>
  <si>
    <t>Code</t>
  </si>
  <si>
    <t>VE_OSSO_PIMO</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</si>
  <si>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</si>
  <si>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</si>
  <si>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</si>
  <si>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</si>
  <si>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</si>
  <si>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</si>
  <si>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</si>
  <si>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</si>
  <si>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</si>
  <si>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</si>
  <si>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</si>
  <si>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</si>
  <si>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</si>
  <si>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</si>
  <si>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</si>
  <si>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</si>
  <si>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</si>
  <si>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</si>
  <si>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</si>
  <si>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</si>
  <si>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</si>
  <si>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</si>
  <si>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</si>
  <si>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</si>
  <si>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</si>
  <si>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</si>
  <si>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</si>
  <si>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00000826</t>
  </si>
  <si>
    <t>CLOUS DE GIROFLES</t>
  </si>
  <si>
    <t>Eléments divers</t>
  </si>
  <si>
    <t>kg</t>
  </si>
  <si>
    <t>RNM100729</t>
  </si>
  <si>
    <t>Saucisse de Toulouse</t>
  </si>
  <si>
    <t>Charcuterie</t>
  </si>
  <si>
    <t>00000061</t>
  </si>
  <si>
    <t>EAU</t>
  </si>
  <si>
    <t>Matières diverses (à trier)</t>
  </si>
  <si>
    <t>lt</t>
  </si>
  <si>
    <t>00000033</t>
  </si>
  <si>
    <t>SEL</t>
  </si>
  <si>
    <t>00001922</t>
  </si>
  <si>
    <t>bouquet garni arôme</t>
  </si>
  <si>
    <t>Condiments et sauces</t>
  </si>
  <si>
    <t>00001899</t>
  </si>
  <si>
    <t>jus de canard</t>
  </si>
  <si>
    <t>00002238</t>
  </si>
  <si>
    <t>carottes râpées</t>
  </si>
  <si>
    <t>Légumes 4ème gamme (prêts emploi)</t>
  </si>
  <si>
    <t>00002241</t>
  </si>
  <si>
    <t>tomates cubes</t>
  </si>
  <si>
    <t>00002028</t>
  </si>
  <si>
    <t>ail haché</t>
  </si>
  <si>
    <t>Légumes</t>
  </si>
  <si>
    <t>00002049</t>
  </si>
  <si>
    <t>oignons émincés</t>
  </si>
  <si>
    <t>RNM0010154</t>
  </si>
  <si>
    <t>PORC (bardière) avec couenne France</t>
  </si>
  <si>
    <t>Porc frais</t>
  </si>
  <si>
    <t>00002353</t>
  </si>
  <si>
    <t>pain au lait</t>
  </si>
  <si>
    <t>Pains viennois et brioches</t>
  </si>
  <si>
    <t>Total</t>
  </si>
  <si>
    <t>Niveau</t>
  </si>
  <si>
    <t>Composant</t>
  </si>
  <si>
    <t>Type</t>
  </si>
  <si>
    <t>Quantité (pour 1 pc)</t>
  </si>
  <si>
    <t>recette</t>
  </si>
  <si>
    <t>Veau</t>
  </si>
  <si>
    <t xml:space="preserve">    ↳ carottes râpées</t>
  </si>
  <si>
    <t>matiere</t>
  </si>
  <si>
    <t xml:space="preserve">    ↳ oignons émincés</t>
  </si>
  <si>
    <t xml:space="preserve">    ↳ CLOUS DE GIROFLES</t>
  </si>
  <si>
    <t xml:space="preserve">    ↳ ail haché</t>
  </si>
  <si>
    <t xml:space="preserve">    ↳ SEL</t>
  </si>
  <si>
    <t xml:space="preserve">    ↳ PORC (bardière) avec couenne France</t>
  </si>
  <si>
    <t xml:space="preserve">    ↳ jus de canard</t>
  </si>
  <si>
    <t xml:space="preserve">    ↳ EAU</t>
  </si>
  <si>
    <t xml:space="preserve">    ↳ tomates cubes</t>
  </si>
  <si>
    <t xml:space="preserve">    ↳ bouquet garni arôme</t>
  </si>
  <si>
    <t xml:space="preserve">    ↳ Saucisse de Toulouse</t>
  </si>
  <si>
    <t xml:space="preserve">    ↳ pain au lait</t>
  </si>
  <si>
    <t>Recette</t>
  </si>
  <si>
    <t>#</t>
  </si>
  <si>
    <t>Verbe</t>
  </si>
  <si>
    <t>Étape</t>
  </si>
  <si>
    <t>Précision technique</t>
  </si>
  <si>
    <t>Durée</t>
  </si>
  <si>
    <t>METTRE EN PLACE</t>
  </si>
  <si>
    <t>Mettre en place le poste de travail - 5 min  Denrées, matériels de préparation, de cuisson et de dressage.</t>
  </si>
  <si>
    <t>5 min (cuisson)</t>
  </si>
  <si>
    <t>PARER</t>
  </si>
  <si>
    <t>Parer la poitrine de porc - 5 min La découenner, ôter l'excès de gras et les cartilages s'il y a lieu.</t>
  </si>
  <si>
    <t>5 min (prepa)</t>
  </si>
  <si>
    <t>MARQUER</t>
  </si>
  <si>
    <t>52 min (cuisson)</t>
  </si>
  <si>
    <t>ÉGOUTTER</t>
  </si>
  <si>
    <t>18 min (cuisson)</t>
  </si>
  <si>
    <t>RÉALISER</t>
  </si>
  <si>
    <t>74 min (cuisson)</t>
  </si>
  <si>
    <t>DRESSER</t>
  </si>
  <si>
    <t>3 min (prepa)</t>
  </si>
  <si>
    <t>Fiche technique — Osso-buco piémontaise</t>
  </si>
  <si>
    <t>Osso-buco piémontaise  VE_OSSO_PIMO</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</si>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</sst>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4.6076832</v>
      </c>
    </row>
    <row r="12">
      <c r="A12" t="s" s="3">
        <v>17</v>
      </c>
      <c r="B12" s="4">
        <v>4.6076832</v>
      </c>
    </row>
    <row r="13">
      <c r="A13"/>
      <c r="B13"/>
    </row>
    <row r="14">
      <c r="A14" t="s" s="5">
        <v>18</v>
      </c>
      <c r="B14" t="s" s="5">
        <v>15</v>
      </c>
    </row>
    <row r="15">
      <c r="A15" t="s" s="5">
        <v>19</v>
      </c>
      <c r="B15" s="6">
        <v>4.6076832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2</v>
      </c>
      <c r="E7" s="11">
        <f>D7*$B$2</f>
        <v>2</v>
      </c>
      <c r="F7" t="s">
        <v>35</v>
      </c>
      <c r="G7" s="4">
        <f>E7*0</f>
        <v>0</v>
      </c>
    </row>
    <row r="8">
      <c r="A8" t="s">
        <v>36</v>
      </c>
      <c r="B8" t="s">
        <v>37</v>
      </c>
      <c r="C8" t="s">
        <v>38</v>
      </c>
      <c r="D8" s="9">
        <v>0.4</v>
      </c>
      <c r="E8" s="11">
        <f>D8*$B$2</f>
        <v>0.4</v>
      </c>
      <c r="F8" t="s">
        <v>35</v>
      </c>
      <c r="G8" s="4">
        <f>E8*11.08</f>
        <v>4.432</v>
      </c>
    </row>
    <row r="9">
      <c r="A9" t="s" s="12">
        <v>39</v>
      </c>
      <c r="B9" t="s">
        <v>40</v>
      </c>
      <c r="C9" t="s">
        <v>41</v>
      </c>
      <c r="D9" s="9">
        <v>0.8</v>
      </c>
      <c r="E9" s="11">
        <f>D9*$B$2</f>
        <v>0.8</v>
      </c>
      <c r="F9" t="s">
        <v>42</v>
      </c>
      <c r="G9" s="4">
        <f>E9*0.003</f>
        <v>0.0024</v>
      </c>
    </row>
    <row r="10">
      <c r="A10" t="s" s="12">
        <v>43</v>
      </c>
      <c r="B10" t="s">
        <v>44</v>
      </c>
      <c r="C10" t="s">
        <v>41</v>
      </c>
      <c r="D10" s="9">
        <v>0.2</v>
      </c>
      <c r="E10" s="11">
        <f>D10*$B$2</f>
        <v>0.2</v>
      </c>
      <c r="F10" t="s">
        <v>35</v>
      </c>
      <c r="G10" s="4">
        <f>E10*0.186416</f>
        <v>0.037283</v>
      </c>
    </row>
    <row r="11">
      <c r="A11" t="s" s="12">
        <v>45</v>
      </c>
      <c r="B11" t="s">
        <v>46</v>
      </c>
      <c r="C11" t="s">
        <v>47</v>
      </c>
      <c r="D11" s="9">
        <v>1</v>
      </c>
      <c r="E11" s="11">
        <f>D11*$B$2</f>
        <v>1</v>
      </c>
      <c r="F11" t="s">
        <v>25</v>
      </c>
      <c r="G11" s="4">
        <f>E11*0</f>
        <v>0</v>
      </c>
    </row>
    <row r="12">
      <c r="A12" t="s" s="12">
        <v>48</v>
      </c>
      <c r="B12" t="s">
        <v>49</v>
      </c>
      <c r="C12" t="s">
        <v>47</v>
      </c>
      <c r="D12" s="9">
        <v>0.6</v>
      </c>
      <c r="E12" s="11">
        <f>D12*$B$2</f>
        <v>0.6</v>
      </c>
      <c r="F12" t="s">
        <v>25</v>
      </c>
      <c r="G12" s="4">
        <f>E12*0</f>
        <v>0</v>
      </c>
    </row>
    <row r="13">
      <c r="A13" t="s" s="12">
        <v>50</v>
      </c>
      <c r="B13" t="s">
        <v>51</v>
      </c>
      <c r="C13" t="s">
        <v>52</v>
      </c>
      <c r="D13" s="9">
        <v>0.16</v>
      </c>
      <c r="E13" s="11">
        <f>D13*$B$2</f>
        <v>0.16</v>
      </c>
      <c r="F13" t="s">
        <v>35</v>
      </c>
      <c r="G13" s="4">
        <f>E13*0</f>
        <v>0</v>
      </c>
    </row>
    <row r="14">
      <c r="A14" t="s" s="12">
        <v>53</v>
      </c>
      <c r="B14" t="s">
        <v>54</v>
      </c>
      <c r="C14" t="s">
        <v>52</v>
      </c>
      <c r="D14" s="9">
        <v>0.4</v>
      </c>
      <c r="E14" s="11">
        <f>D14*$B$2</f>
        <v>0.4</v>
      </c>
      <c r="F14" t="s">
        <v>35</v>
      </c>
      <c r="G14" s="4">
        <f>E14*0</f>
        <v>0</v>
      </c>
    </row>
    <row r="15">
      <c r="A15" t="s" s="12">
        <v>55</v>
      </c>
      <c r="B15" t="s">
        <v>56</v>
      </c>
      <c r="C15" t="s">
        <v>57</v>
      </c>
      <c r="D15" s="9">
        <v>0.015</v>
      </c>
      <c r="E15" s="11">
        <f>D15*$B$2</f>
        <v>0.015</v>
      </c>
      <c r="F15" t="s">
        <v>25</v>
      </c>
      <c r="G15" s="4">
        <f>E15*0</f>
        <v>0</v>
      </c>
    </row>
    <row r="16">
      <c r="A16" t="s" s="12">
        <v>58</v>
      </c>
      <c r="B16" t="s">
        <v>59</v>
      </c>
      <c r="C16" t="s">
        <v>57</v>
      </c>
      <c r="D16" s="9">
        <v>0.16</v>
      </c>
      <c r="E16" s="11">
        <f>D16*$B$2</f>
        <v>0.16</v>
      </c>
      <c r="F16" t="s">
        <v>25</v>
      </c>
      <c r="G16" s="4">
        <f>E16*0</f>
        <v>0</v>
      </c>
    </row>
    <row r="17">
      <c r="A17" t="s">
        <v>60</v>
      </c>
      <c r="B17" t="s">
        <v>61</v>
      </c>
      <c r="C17" t="s">
        <v>62</v>
      </c>
      <c r="D17" s="9">
        <v>0.16</v>
      </c>
      <c r="E17" s="11">
        <f>D17*$B$2</f>
        <v>0.16</v>
      </c>
      <c r="F17" t="s">
        <v>35</v>
      </c>
      <c r="G17" s="4">
        <f>E17*0.85</f>
        <v>0.136</v>
      </c>
    </row>
    <row r="18">
      <c r="A18" t="s" s="12">
        <v>63</v>
      </c>
      <c r="B18" t="s">
        <v>64</v>
      </c>
      <c r="C18" t="s">
        <v>65</v>
      </c>
      <c r="D18" s="9">
        <v>0.04</v>
      </c>
      <c r="E18" s="11">
        <f>D18*$B$2</f>
        <v>0.04</v>
      </c>
      <c r="F18" t="s">
        <v>25</v>
      </c>
      <c r="G18" s="4">
        <f>E18*0</f>
        <v>0</v>
      </c>
    </row>
    <row r="19">
      <c r="A19"/>
      <c r="B19"/>
      <c r="C19"/>
      <c r="D19"/>
      <c r="E19"/>
      <c r="F19" t="s" s="3">
        <v>66</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30</v>
      </c>
      <c r="F1" t="s" s="2">
        <v>5</v>
      </c>
    </row>
    <row r="2">
      <c r="A2">
        <v>0</v>
      </c>
      <c r="B2" t="s">
        <v>2</v>
      </c>
      <c r="C2" t="s">
        <v>71</v>
      </c>
      <c r="D2" s="11">
        <v>1</v>
      </c>
      <c r="E2" t="s">
        <v>25</v>
      </c>
      <c r="F2" t="s">
        <v>72</v>
      </c>
    </row>
    <row r="3">
      <c r="A3">
        <v>1</v>
      </c>
      <c r="B3" t="s">
        <v>73</v>
      </c>
      <c r="C3" t="s">
        <v>74</v>
      </c>
      <c r="D3" s="11">
        <v>0.16</v>
      </c>
      <c r="E3" t="s">
        <v>35</v>
      </c>
      <c r="F3" t="s">
        <v>52</v>
      </c>
    </row>
    <row r="4">
      <c r="A4">
        <v>1</v>
      </c>
      <c r="B4" t="s">
        <v>75</v>
      </c>
      <c r="C4" t="s">
        <v>74</v>
      </c>
      <c r="D4" s="11">
        <v>0.16</v>
      </c>
      <c r="E4" t="s">
        <v>35</v>
      </c>
      <c r="F4" t="s">
        <v>57</v>
      </c>
    </row>
    <row r="5">
      <c r="A5">
        <v>1</v>
      </c>
      <c r="B5" t="s">
        <v>76</v>
      </c>
      <c r="C5" t="s">
        <v>74</v>
      </c>
      <c r="D5" s="11">
        <v>2</v>
      </c>
      <c r="E5" t="s">
        <v>25</v>
      </c>
      <c r="F5" t="s">
        <v>34</v>
      </c>
    </row>
    <row r="6">
      <c r="A6">
        <v>1</v>
      </c>
      <c r="B6" t="s">
        <v>77</v>
      </c>
      <c r="C6" t="s">
        <v>74</v>
      </c>
      <c r="D6" s="11">
        <v>0.015</v>
      </c>
      <c r="E6" t="s">
        <v>35</v>
      </c>
      <c r="F6" t="s">
        <v>57</v>
      </c>
    </row>
    <row r="7">
      <c r="A7">
        <v>1</v>
      </c>
      <c r="B7" t="s">
        <v>78</v>
      </c>
      <c r="C7" t="s">
        <v>74</v>
      </c>
      <c r="D7" s="11">
        <v>0.2</v>
      </c>
      <c r="E7" t="s">
        <v>35</v>
      </c>
      <c r="F7" t="s">
        <v>41</v>
      </c>
    </row>
    <row r="8">
      <c r="A8">
        <v>1</v>
      </c>
      <c r="B8" t="s">
        <v>79</v>
      </c>
      <c r="C8" t="s">
        <v>74</v>
      </c>
      <c r="D8" s="11">
        <v>0.16</v>
      </c>
      <c r="E8" t="s">
        <v>35</v>
      </c>
      <c r="F8" t="s">
        <v>62</v>
      </c>
    </row>
    <row r="9">
      <c r="A9">
        <v>1</v>
      </c>
      <c r="B9" t="s">
        <v>80</v>
      </c>
      <c r="C9" t="s">
        <v>74</v>
      </c>
      <c r="D9" s="11">
        <v>0.6</v>
      </c>
      <c r="E9" t="s">
        <v>35</v>
      </c>
      <c r="F9" t="s">
        <v>47</v>
      </c>
    </row>
    <row r="10">
      <c r="A10">
        <v>1</v>
      </c>
      <c r="B10" t="s">
        <v>81</v>
      </c>
      <c r="C10" t="s">
        <v>74</v>
      </c>
      <c r="D10" s="11">
        <v>0.8</v>
      </c>
      <c r="E10" t="s">
        <v>35</v>
      </c>
      <c r="F10" t="s">
        <v>41</v>
      </c>
    </row>
    <row r="11">
      <c r="A11">
        <v>1</v>
      </c>
      <c r="B11" t="s">
        <v>82</v>
      </c>
      <c r="C11" t="s">
        <v>74</v>
      </c>
      <c r="D11" s="11">
        <v>0.4</v>
      </c>
      <c r="E11" t="s">
        <v>35</v>
      </c>
      <c r="F11" t="s">
        <v>52</v>
      </c>
    </row>
    <row r="12">
      <c r="A12">
        <v>1</v>
      </c>
      <c r="B12" t="s">
        <v>83</v>
      </c>
      <c r="C12" t="s">
        <v>74</v>
      </c>
      <c r="D12" s="11">
        <v>1</v>
      </c>
      <c r="E12" t="s">
        <v>25</v>
      </c>
      <c r="F12" t="s">
        <v>47</v>
      </c>
    </row>
    <row r="13">
      <c r="A13">
        <v>1</v>
      </c>
      <c r="B13" t="s">
        <v>84</v>
      </c>
      <c r="C13" t="s">
        <v>74</v>
      </c>
      <c r="D13" s="11">
        <v>0.4</v>
      </c>
      <c r="E13" t="s">
        <v>35</v>
      </c>
      <c r="F13" t="s">
        <v>38</v>
      </c>
    </row>
    <row r="14">
      <c r="A14">
        <v>1</v>
      </c>
      <c r="B14" t="s">
        <v>85</v>
      </c>
      <c r="C14" t="s">
        <v>74</v>
      </c>
      <c r="D14" s="11">
        <v>0.04</v>
      </c>
      <c r="E14" t="s">
        <v>35</v>
      </c>
      <c r="F14" t="s">
        <v>65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86</v>
      </c>
      <c r="B1" t="s" s="2">
        <v>87</v>
      </c>
      <c r="C1" t="s" s="2">
        <v>88</v>
      </c>
      <c r="D1" t="s" s="2">
        <v>89</v>
      </c>
      <c r="E1" t="s" s="2">
        <v>90</v>
      </c>
      <c r="F1" t="s" s="2">
        <v>91</v>
      </c>
    </row>
    <row r="2">
      <c r="A2" t="s">
        <v>2</v>
      </c>
      <c r="B2">
        <v>1</v>
      </c>
      <c r="C2" t="s">
        <v>92</v>
      </c>
      <c r="D2" t="s" s="14">
        <v>93</v>
      </c>
      <c r="E2" t="s" s="14"/>
      <c r="F2" t="s">
        <v>94</v>
      </c>
    </row>
    <row r="3">
      <c r="A3" t="s">
        <v>2</v>
      </c>
      <c r="B3">
        <v>2</v>
      </c>
      <c r="C3" t="s">
        <v>95</v>
      </c>
      <c r="D3" t="s" s="14">
        <v>96</v>
      </c>
      <c r="E3" t="s" s="14"/>
      <c r="F3" t="s">
        <v>97</v>
      </c>
    </row>
    <row r="4">
      <c r="A4" t="s">
        <v>2</v>
      </c>
      <c r="B4">
        <v>3</v>
      </c>
      <c r="C4" t="s">
        <v>98</v>
      </c>
      <c r="D4" t="inlineStr" s="14">
        <is>
          <t>Marquer le cassoulet en cuisson - 15 min Dans un grand rondeau, faire revenir les cuisses de canard confites dans un peu de graisse. Les débarrasser et les réserver à couvert. Rissoler ensuite dans la graisse du confit lépaule et le collier détaillés en morceaux de 0,050 kg. Dégraisser partiellement et ajouter les oignons ciselés, suer sans colora­tion, puis ajouter 4 gousses dail écrasées et les tomates mondées, épépi­nées et concassées. Mouiller avec 1,50 l de la cuisson des haricots ou à défaut du fond blanc de volaille. Assaisonner et ajouter 1 bouquet garni. Cuire lentement au four et à couvert durant 1 h à 1 h 20 min.</t>
        </is>
      </c>
      <c r="E4" t="s" s="14"/>
      <c r="F4" t="s">
        <v>99</v>
      </c>
    </row>
    <row r="5">
      <c r="A5" t="s">
        <v>2</v>
      </c>
      <c r="B5">
        <v>4</v>
      </c>
      <c r="C5" t="s">
        <v>100</v>
      </c>
      <c r="D5" t="inlineStr" s="14">
        <is>
          <t>Terminer les éléments du cassoulet - 15 min Egoutter les haricots et réserver la cuisson. Décanter la viande et ajouter les haricots, passer la sauce au chinois et lais­ser mijoter durant environ 20 min. Détailler le lard et le saucisson en tranches d1 cm dépaisseur, et les couennes de porc en petits morceaux réguliers. Escaloper les morceaux de confit. Griller les saucisses de Toulouse seulement sur 1 côté.</t>
        </is>
      </c>
      <c r="E5" t="s" s="14"/>
      <c r="F5" t="s">
        <v>101</v>
      </c>
    </row>
    <row r="6">
      <c r="A6" t="s">
        <v>2</v>
      </c>
      <c r="B6">
        <v>5</v>
      </c>
      <c r="C6" t="s">
        <v>102</v>
      </c>
      <c r="D6" t="inlineStr" s="14">
        <is>
          <t>Réaliser le montage - 12 min Frotter à lail 2 grands plats creux en terre (cassoles). Passer un peu de graisse de confit sur les parois et tapisser le fond et les côtés avec les morceaux de couenne. Disposer une couche de haricots, puis la viande en alternant le mouton, le confit et les tranches de saucisson, un peu de sauce et une autre couche de haricots. Saupoudrer de mie de pain tamisée et arroser de graisse de confit. Placer les plats dans un four doux (120 °C) durant 1 h 30 à 2 h. Briser et enfoncer la croûte (le gratin) dans le cassoulet lorsque celle-ci est bien dorée et rajouter un peu de cuisson si nécessaire. Recommencer le gratin et le briser une 2ème fois. Disposer sur le cassoulet les saucisses côté cru sur le dessus. Lorsque les saucisses sont cuites et bien croustillantes, le cassoulet est prêt.</t>
        </is>
      </c>
      <c r="E6" t="s" s="14"/>
      <c r="F6" t="s">
        <v>103</v>
      </c>
    </row>
    <row r="7">
      <c r="A7" t="s">
        <v>2</v>
      </c>
      <c r="B7">
        <v>6</v>
      </c>
      <c r="C7" t="s">
        <v>104</v>
      </c>
      <c r="D7" t="inlineStr" s="14">
        <is>
          <t>Dresser le cassoulet - 3 min  Disposer le plat brûlant sur un dessous de plat rond recouvert dun papier gaufré. FOIE DE VEAU À L'ANGLAISE Tranche de foie de veau sautée, servie avec du bacon ou de la poitrine de porc fumée sauté et un beurre noisette. Suggestions de garnitures daccompagnement : pommes vapeur, à langlaise, persillées ; pommes lyonnai­se, bonne-femme, Parmentier ; fondue doignons, de fenouil, dendives. TECHNIQUE DE RÉALISATION</t>
        </is>
      </c>
      <c r="E7" t="s" s="14"/>
      <c r="F7" t="s">
        <v>105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106</v>
      </c>
      <c r="B1"/>
      <c r="C1"/>
      <c r="D1"/>
    </row>
    <row r="2">
      <c r="A2" t="str" s="15">
        <f>"VE_OSSO_PIMO · CUI.PV.VEAU · référence : "&amp;Besoins!B3&amp;" "&amp;Besoins!C3&amp;" · multiplicateur réglable sur la feuille ""Besoins"""</f>
        <v>VE_OSSO_PIMO · CUI.PV.VEAU · référence : 1 pc · multiplicateur réglable sur la feuille </v>
      </c>
      <c r="B2"/>
      <c r="C2"/>
      <c r="D2"/>
    </row>
    <row r="3">
      <c r="A3"/>
      <c r="B3"/>
      <c r="C3"/>
      <c r="D3"/>
    </row>
    <row r="4">
      <c r="A4" t="s" s="16">
        <v>107</v>
      </c>
      <c r="B4"/>
      <c r="C4"/>
      <c r="D4"/>
    </row>
    <row r="5">
      <c r="A5" t="s" s="17">
        <v>108</v>
      </c>
      <c r="B5" t="str" s="14">
        <f>"[METTRE EN PLACE] "&amp;Procedure!D2</f>
        <v>[METTRE EN PLACE] Mettre en place le poste de travail - 5 min  Denrées, matériels de préparation, de cuisson et de dressage.</v>
      </c>
      <c r="C5"/>
      <c r="D5"/>
    </row>
    <row r="6">
      <c r="A6" t="s" s="17">
        <v>109</v>
      </c>
      <c r="B6" t="str" s="14">
        <f>"[PARER] "&amp;Procedure!D3</f>
        <v>[PARER] Parer la poitrine de porc - 5 min La découenner, ôter l'excès de gras et les cartilages s'il y a lieu.</v>
      </c>
      <c r="C6"/>
      <c r="D6"/>
    </row>
    <row r="7">
      <c r="A7"/>
      <c r="B7" t="str">
        <f>Besoins!B17</f>
        <v>PORC (bardière) avec couenne France</v>
      </c>
      <c r="C7" s="11">
        <f>Besoins!E17</f>
        <v>0.16</v>
      </c>
      <c r="D7" t="str">
        <f>Besoins!F17</f>
        <v>kg</v>
      </c>
    </row>
    <row r="8">
      <c r="A8"/>
      <c r="B8" t="str">
        <f>Besoins!B13</f>
        <v>carottes râpées</v>
      </c>
      <c r="C8" s="11">
        <f>Besoins!E13</f>
        <v>0.16</v>
      </c>
      <c r="D8" t="str">
        <f>Besoins!F13</f>
        <v>kg</v>
      </c>
    </row>
    <row r="9">
      <c r="A9"/>
      <c r="B9" t="str">
        <f>Besoins!B7</f>
        <v>CLOUS DE GIROFLES</v>
      </c>
      <c r="C9" s="11">
        <f>Besoins!E7</f>
        <v>2</v>
      </c>
      <c r="D9" t="str">
        <f>Besoins!F7</f>
        <v>pc</v>
      </c>
    </row>
    <row r="10">
      <c r="A10"/>
      <c r="B10" t="str">
        <f>Besoins!B15</f>
        <v>ail haché</v>
      </c>
      <c r="C10" s="11">
        <f>Besoins!E15</f>
        <v>0.015</v>
      </c>
      <c r="D10" t="str">
        <f>Besoins!F15</f>
        <v>kg</v>
      </c>
    </row>
    <row r="11">
      <c r="A11"/>
      <c r="B11" t="str">
        <f>Besoins!B10</f>
        <v>SEL</v>
      </c>
      <c r="C11" s="11">
        <f>Besoins!E10</f>
        <v>0.2</v>
      </c>
      <c r="D11" t="str">
        <f>Besoins!F10</f>
        <v>kg</v>
      </c>
    </row>
    <row r="12">
      <c r="A12"/>
      <c r="B12" t="str">
        <f>Besoins!B9</f>
        <v>EAU</v>
      </c>
      <c r="C12" s="11">
        <f>Besoins!E9</f>
        <v>0.8</v>
      </c>
      <c r="D12" t="str">
        <f>Besoins!F9</f>
        <v>kg</v>
      </c>
    </row>
    <row r="13">
      <c r="A13" t="s" s="17">
        <v>110</v>
      </c>
      <c r="B13" t="str" s="14">
        <f>"[MARQUER] "&amp;Procedure!D4</f>
        <v>[MARQUER] Marquer le cassoulet en cuisson - 15 min Dans un grand rondeau, faire revenir les cuisses de canard confites dans un peu de graisse. Les débarrasser et les réserver à couvert. Rissoler ensuite dans la graisse du confit lépaule et le collier détaillés en morceaux de 0,050 kg. Dégraisser partiellement et ajouter les oignons ciselés, suer sans colora­tion, puis ajouter 4 gousses dail écrasées et les tomates mondées, épépi­nées et concassées. Mouiller avec 1,50 l de la cuisson des haricots ou à défaut du fond blanc de volaille. Assaisonner et ajouter 1 bouquet garni. Cuire lentement au four et à couvert durant 1 h à 1 h 20 min.</v>
      </c>
      <c r="C13"/>
      <c r="D13"/>
    </row>
    <row r="14">
      <c r="A14"/>
      <c r="B14" t="str">
        <f>Besoins!B16</f>
        <v>oignons émincés</v>
      </c>
      <c r="C14" s="11">
        <f>Besoins!E16</f>
        <v>0.16</v>
      </c>
      <c r="D14" t="str">
        <f>Besoins!F16</f>
        <v>kg</v>
      </c>
    </row>
    <row r="15">
      <c r="A15"/>
      <c r="B15" t="str">
        <f>Besoins!B12</f>
        <v>jus de canard</v>
      </c>
      <c r="C15" s="11">
        <f>Besoins!E12</f>
        <v>0.6</v>
      </c>
      <c r="D15" t="str">
        <f>Besoins!F12</f>
        <v>kg</v>
      </c>
    </row>
    <row r="16">
      <c r="A16"/>
      <c r="B16" t="str">
        <f>Besoins!B14</f>
        <v>tomates cubes</v>
      </c>
      <c r="C16" s="11">
        <f>Besoins!E14</f>
        <v>0.4</v>
      </c>
      <c r="D16" t="str">
        <f>Besoins!F14</f>
        <v>kg</v>
      </c>
    </row>
    <row r="17">
      <c r="A17"/>
      <c r="B17" t="str">
        <f>Besoins!B11</f>
        <v>bouquet garni arôme</v>
      </c>
      <c r="C17" s="11">
        <f>Besoins!E11</f>
        <v>1</v>
      </c>
      <c r="D17" t="str">
        <f>Besoins!F11</f>
        <v>pc</v>
      </c>
    </row>
    <row r="18">
      <c r="A18" t="s" s="17">
        <v>111</v>
      </c>
      <c r="B18" t="str" s="14">
        <f>"[ÉGOUTTER] "&amp;Procedure!D5</f>
        <v>[ÉGOUTTER] Terminer les éléments du cassoulet - 15 min Egoutter les haricots et réserver la cuisson. Décanter la viande et ajouter les haricots, passer la sauce au chinois et lais­ser mijoter durant environ 20 min. Détailler le lard et le saucisson en tranches d1 cm dépaisseur, et les couennes de porc en petits morceaux réguliers. Escaloper les morceaux de confit. Griller les saucisses de Toulouse seulement sur 1 côté.</v>
      </c>
      <c r="C18"/>
      <c r="D18"/>
    </row>
    <row r="19">
      <c r="A19"/>
      <c r="B19" t="str">
        <f>Besoins!B8</f>
        <v>Saucisse de Toulouse</v>
      </c>
      <c r="C19" s="11">
        <f>Besoins!E8</f>
        <v>0.4</v>
      </c>
      <c r="D19" t="str">
        <f>Besoins!F8</f>
        <v>kg</v>
      </c>
    </row>
    <row r="20">
      <c r="A20" t="s" s="17">
        <v>112</v>
      </c>
      <c r="B20" t="str" s="14">
        <f>"[RÉALISER] "&amp;Procedure!D6</f>
        <v>[RÉALISER] Réaliser le montage - 12 min Frotter à lail 2 grands plats creux en terre (cassoles). Passer un peu de graisse de confit sur les parois et tapisser le fond et les côtés avec les morceaux de couenne. Disposer une couche de haricots, puis la viande en alternant le mouton, le confit et les tranches de saucisson, un peu de sauce et une autre couche de haricots. Saupoudrer de mie de pain tamisée et arroser de graisse de confit. Placer les plats dans un four doux (120 °C) durant 1 h 30 à 2 h. Briser et enfoncer la croûte (le gratin) dans le cassoulet lorsque celle-ci est bien dorée et rajouter un peu de cuisson si nécessaire. Recommencer le gratin et le briser une 2ème fois. Disposer sur le cassoulet les saucisses côté cru sur le dessus. Lorsque les saucisses sont cuites et bien croustillantes, le cassoulet est prêt.</v>
      </c>
      <c r="C20"/>
      <c r="D20"/>
    </row>
    <row r="21">
      <c r="A21"/>
      <c r="B21" t="str">
        <f>Besoins!B18</f>
        <v>pain au lait</v>
      </c>
      <c r="C21" s="11">
        <f>Besoins!E18</f>
        <v>0.04</v>
      </c>
      <c r="D21" t="str">
        <f>Besoins!F18</f>
        <v>kg</v>
      </c>
    </row>
    <row r="22">
      <c r="A22" t="s" s="17">
        <v>113</v>
      </c>
      <c r="B22" t="str" s="14">
        <f>"[DRESSER] "&amp;Procedure!D7</f>
        <v>[DRESSER] Dresser le cassoulet - 3 min  Disposer le plat brûlant sur un dessous de plat rond recouvert dun papier gaufré. FOIE DE VEAU À L'ANGLAISE Tranche de foie de veau sautée, servie avec du bacon ou de la poitrine de porc fumée sauté et un beurre noisette. Suggestions de garnitures daccompagnement : pommes vapeur, à langlaise, persillées ; pommes lyonnai­se, bonne-femme, Parmentier ; fondue doignons, de fenouil, dendives. TECHNIQUE DE RÉALISATION</v>
      </c>
      <c r="C22"/>
      <c r="D22"/>
    </row>
    <row r="23">
      <c r="A23"/>
      <c r="B23"/>
      <c r="C23"/>
      <c r="D23"/>
    </row>
    <row r="24">
      <c r="A24" t="s" s="18">
        <v>22</v>
      </c>
      <c r="B24"/>
      <c r="C24"/>
      <c r="D24"/>
    </row>
  </sheetData>
  <sheetProtection sheet="1"/>
  <mergeCells count="10">
    <mergeCell ref="A1:D1"/>
    <mergeCell ref="A2:D2"/>
    <mergeCell ref="A4:D4"/>
    <mergeCell ref="B5:D5"/>
    <mergeCell ref="B6:D6"/>
    <mergeCell ref="B13:D13"/>
    <mergeCell ref="B18:D18"/>
    <mergeCell ref="B20:D20"/>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2026-08-01T00:43:20Z</dcterms:created>
  <dc:title>Osso-buco piémontaise</dc:title>
  <dc:subject/>
  <dc:creator>CUIS.web</dc:creator>
  <cp:lastModifiedBy/>
  <cp:keywords/>
  <dc:description>Export automatique — moteur récursif d'origine : Bernard Vandendaele</dc:description>
  <cp:category/>
  <dc:language>en-US</dc:language>
  <dcterms:modified xsi:type="dcterms:W3CDTF">2026-08-01T00:43:20Z</dcterms:modified>
  <cp:revision>1</cp:revision>
</cp:coreProperties>
</file>