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<sst xmlns="http://schemas.openxmlformats.org/spreadsheetml/2006/main" count="114" uniqueCount="114">
  <si>
    <t>Fiche technique</t>
  </si>
  <si>
    <t>Nom</t>
  </si>
  <si>
    <t>Cailles rôties sur canapés</t>
  </si>
  <si>
    <t>Code</t>
  </si>
  <si>
    <t>VO_CAIL_RTIE_CAN</t>
  </si>
  <si>
    <t>Classe</t>
  </si>
  <si>
    <t>Plats volailles (CUI.PLATS_VOLAILLES)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</si>
  <si>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</si>
  <si>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</si>
  <si>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</si>
  <si>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</si>
  <si>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</si>
  <si>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</si>
  <si>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</si>
  <si>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</si>
  <si>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</si>
  <si>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</si>
  <si>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</si>
  <si>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</si>
  <si>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</si>
  <si>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</si>
  <si>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02:00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</si>
  <si>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</si>
  <si>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</si>
  <si>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</si>
  <si>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</si>
  <si>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</si>
  <si>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</si>
  <si>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</si>
  <si>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</si>
  <si>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</si>
  <si>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</si>
  <si>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00000048</t>
  </si>
  <si>
    <t>BEURRE</t>
  </si>
  <si>
    <t>Produits frais</t>
  </si>
  <si>
    <t>kg</t>
  </si>
  <si>
    <t>00001316</t>
  </si>
  <si>
    <t>fromage blanc 20% MG sucré</t>
  </si>
  <si>
    <t>Matières premières</t>
  </si>
  <si>
    <t>00000061</t>
  </si>
  <si>
    <t>EAU</t>
  </si>
  <si>
    <t>Matières diverses (à trier)</t>
  </si>
  <si>
    <t>lt</t>
  </si>
  <si>
    <t>00000033</t>
  </si>
  <si>
    <t>SEL</t>
  </si>
  <si>
    <t>00001757</t>
  </si>
  <si>
    <t>champignons émincés</t>
  </si>
  <si>
    <t>Épicerie salée</t>
  </si>
  <si>
    <t>00001660</t>
  </si>
  <si>
    <t>huile olive vierge</t>
  </si>
  <si>
    <t>RNME101405</t>
  </si>
  <si>
    <t>Huile de tournesol bidon 5L</t>
  </si>
  <si>
    <t>Assaisonnements et corps gras</t>
  </si>
  <si>
    <t>u</t>
  </si>
  <si>
    <t>00002238</t>
  </si>
  <si>
    <t>carottes râpées</t>
  </si>
  <si>
    <t>Légumes 4ème gamme (prêts emploi)</t>
  </si>
  <si>
    <t>00002028</t>
  </si>
  <si>
    <t>ail haché</t>
  </si>
  <si>
    <t>Légumes</t>
  </si>
  <si>
    <t>00002049</t>
  </si>
  <si>
    <t>oignons émincés</t>
  </si>
  <si>
    <t>00SAU_MP010</t>
  </si>
  <si>
    <t>Pomme de terre cuite en robe</t>
  </si>
  <si>
    <t>RNMS00331</t>
  </si>
  <si>
    <t>Poulet PAC sans abat France</t>
  </si>
  <si>
    <t>Volailles et lapins surgelés</t>
  </si>
  <si>
    <t>Total</t>
  </si>
  <si>
    <t>Niveau</t>
  </si>
  <si>
    <t>Composant</t>
  </si>
  <si>
    <t>Type</t>
  </si>
  <si>
    <t>Quantité (pour 1 pc)</t>
  </si>
  <si>
    <t>recette</t>
  </si>
  <si>
    <t>Plats volailles</t>
  </si>
  <si>
    <t xml:space="preserve">    ↳ Poulet PAC sans abat France</t>
  </si>
  <si>
    <t>matiere</t>
  </si>
  <si>
    <t xml:space="preserve">    ↳ BEURRE</t>
  </si>
  <si>
    <t xml:space="preserve">    ↳ carottes râpées</t>
  </si>
  <si>
    <t xml:space="preserve">    ↳ oignons émincés</t>
  </si>
  <si>
    <t xml:space="preserve">    ↳ fromage blanc 20% MG sucré</t>
  </si>
  <si>
    <t xml:space="preserve">    ↳ ail haché</t>
  </si>
  <si>
    <t xml:space="preserve">    ↳ EAU</t>
  </si>
  <si>
    <t xml:space="preserve">    ↳ SEL</t>
  </si>
  <si>
    <t xml:space="preserve">    ↳ champignons émincés</t>
  </si>
  <si>
    <t xml:space="preserve">    ↳ Huile de tournesol bidon 5L</t>
  </si>
  <si>
    <t xml:space="preserve">    ↳ Pomme de terre cuite en robe</t>
  </si>
  <si>
    <t xml:space="preserve">    ↳ huile olive vierge</t>
  </si>
  <si>
    <t>Recette</t>
  </si>
  <si>
    <t>#</t>
  </si>
  <si>
    <t>Verbe</t>
  </si>
  <si>
    <t>Étape</t>
  </si>
  <si>
    <t>Précision technique</t>
  </si>
  <si>
    <t>Durée</t>
  </si>
  <si>
    <t>METTRE EN PLACE</t>
  </si>
  <si>
    <t>Mettre en place le poste de travail - 5 min  Denrées, matériels de préparation, de cuisson et de dressage.</t>
  </si>
  <si>
    <t>5 min (cuisson)</t>
  </si>
  <si>
    <t>HABILLER</t>
  </si>
  <si>
    <t>Habiller les poulets - 20 min</t>
  </si>
  <si>
    <t>20 min (prepa)</t>
  </si>
  <si>
    <t>BRIDER</t>
  </si>
  <si>
    <t>26 min (cuisson)</t>
  </si>
  <si>
    <t>MARQUER</t>
  </si>
  <si>
    <t>15 min (cuisson)</t>
  </si>
  <si>
    <t>RISSOLER</t>
  </si>
  <si>
    <t>10 min (cuisson)</t>
  </si>
  <si>
    <t>CONFECTIONNER</t>
  </si>
  <si>
    <t>Fiche technique — Cailles rôties sur canapés</t>
  </si>
  <si>
    <t>Cailles rôties sur canapés  VO_CAIL_RTIE_CAN</t>
  </si>
  <si>
    <t>1.</t>
  </si>
  <si>
    <t>2.</t>
  </si>
  <si>
    <t>3.</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</si>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</sst>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22.69286</v>
      </c>
    </row>
    <row r="12">
      <c r="A12" t="s" s="3">
        <v>17</v>
      </c>
      <c r="B12" s="4">
        <v>22.69286</v>
      </c>
    </row>
    <row r="13">
      <c r="A13"/>
      <c r="B13"/>
    </row>
    <row r="14">
      <c r="A14" t="s" s="5">
        <v>18</v>
      </c>
      <c r="B14" t="s" s="5">
        <v>15</v>
      </c>
    </row>
    <row r="15">
      <c r="A15" t="s" s="5">
        <v>19</v>
      </c>
      <c r="B15" s="6">
        <v>22.69286</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0.04</v>
      </c>
      <c r="E7" s="11">
        <f>D7*$B$2</f>
        <v>0.04</v>
      </c>
      <c r="F7" t="s">
        <v>35</v>
      </c>
      <c r="G7" s="4">
        <f>E7*3.9514</f>
        <v>0.158056</v>
      </c>
    </row>
    <row r="8">
      <c r="A8" t="s" s="12">
        <v>36</v>
      </c>
      <c r="B8" t="s">
        <v>37</v>
      </c>
      <c r="C8" t="s">
        <v>38</v>
      </c>
      <c r="D8" s="9">
        <v>0.1</v>
      </c>
      <c r="E8" s="11">
        <f>D8*$B$2</f>
        <v>0.1</v>
      </c>
      <c r="F8" t="s">
        <v>25</v>
      </c>
      <c r="G8" s="4">
        <f>E8*0</f>
        <v>0</v>
      </c>
    </row>
    <row r="9">
      <c r="A9" t="s" s="12">
        <v>39</v>
      </c>
      <c r="B9" t="s">
        <v>40</v>
      </c>
      <c r="C9" t="s">
        <v>41</v>
      </c>
      <c r="D9" s="9">
        <v>0.4</v>
      </c>
      <c r="E9" s="11">
        <f>D9*$B$2</f>
        <v>0.4</v>
      </c>
      <c r="F9" t="s">
        <v>42</v>
      </c>
      <c r="G9" s="4">
        <f>E9*0.003</f>
        <v>0.0012</v>
      </c>
    </row>
    <row r="10">
      <c r="A10" t="s" s="12">
        <v>43</v>
      </c>
      <c r="B10" t="s">
        <v>44</v>
      </c>
      <c r="C10" t="s">
        <v>41</v>
      </c>
      <c r="D10" s="9">
        <v>0.25</v>
      </c>
      <c r="E10" s="11">
        <f>D10*$B$2</f>
        <v>0.25</v>
      </c>
      <c r="F10" t="s">
        <v>35</v>
      </c>
      <c r="G10" s="4">
        <f>E10*0.186416</f>
        <v>0.046604</v>
      </c>
    </row>
    <row r="11">
      <c r="A11" t="s" s="12">
        <v>45</v>
      </c>
      <c r="B11" t="s">
        <v>46</v>
      </c>
      <c r="C11" t="s">
        <v>47</v>
      </c>
      <c r="D11" s="9">
        <v>0.25</v>
      </c>
      <c r="E11" s="11">
        <f>D11*$B$2</f>
        <v>0.25</v>
      </c>
      <c r="F11">
        <v>5</v>
      </c>
      <c r="G11" s="4">
        <f>E11*0</f>
        <v>0</v>
      </c>
    </row>
    <row r="12">
      <c r="A12" t="s" s="12">
        <v>48</v>
      </c>
      <c r="B12" t="s">
        <v>49</v>
      </c>
      <c r="C12" t="s">
        <v>47</v>
      </c>
      <c r="D12" s="9">
        <v>0.08</v>
      </c>
      <c r="E12" s="11">
        <f>D12*$B$2</f>
        <v>0.08</v>
      </c>
      <c r="F12" t="s">
        <v>25</v>
      </c>
      <c r="G12" s="4">
        <f>E12*0</f>
        <v>0</v>
      </c>
    </row>
    <row r="13">
      <c r="A13" t="s">
        <v>50</v>
      </c>
      <c r="B13" t="s">
        <v>51</v>
      </c>
      <c r="C13" t="s">
        <v>52</v>
      </c>
      <c r="D13" s="9">
        <v>0.02</v>
      </c>
      <c r="E13" s="11">
        <f>D13*$B$2</f>
        <v>0.02</v>
      </c>
      <c r="F13" t="s">
        <v>53</v>
      </c>
      <c r="G13" s="4">
        <f>E13*20.35</f>
        <v>0.407</v>
      </c>
    </row>
    <row r="14">
      <c r="A14" t="s" s="12">
        <v>54</v>
      </c>
      <c r="B14" t="s">
        <v>55</v>
      </c>
      <c r="C14" t="s">
        <v>56</v>
      </c>
      <c r="D14" s="9">
        <v>0.1</v>
      </c>
      <c r="E14" s="11">
        <f>D14*$B$2</f>
        <v>0.1</v>
      </c>
      <c r="F14" t="s">
        <v>35</v>
      </c>
      <c r="G14" s="4">
        <f>E14*0</f>
        <v>0</v>
      </c>
    </row>
    <row r="15">
      <c r="A15" t="s" s="12">
        <v>57</v>
      </c>
      <c r="B15" t="s">
        <v>58</v>
      </c>
      <c r="C15" t="s">
        <v>59</v>
      </c>
      <c r="D15" s="9">
        <v>0.4</v>
      </c>
      <c r="E15" s="11">
        <f>D15*$B$2</f>
        <v>0.4</v>
      </c>
      <c r="F15" t="s">
        <v>25</v>
      </c>
      <c r="G15" s="4">
        <f>E15*0</f>
        <v>0</v>
      </c>
    </row>
    <row r="16">
      <c r="A16" t="s" s="12">
        <v>60</v>
      </c>
      <c r="B16" t="s">
        <v>61</v>
      </c>
      <c r="C16" t="s">
        <v>59</v>
      </c>
      <c r="D16" s="9">
        <v>0.1</v>
      </c>
      <c r="E16" s="11">
        <f>D16*$B$2</f>
        <v>0.1</v>
      </c>
      <c r="F16" t="s">
        <v>25</v>
      </c>
      <c r="G16" s="4">
        <f>E16*0</f>
        <v>0</v>
      </c>
    </row>
    <row r="17">
      <c r="A17" t="s">
        <v>62</v>
      </c>
      <c r="B17" t="s">
        <v>63</v>
      </c>
      <c r="C17" t="s">
        <v>59</v>
      </c>
      <c r="D17" s="9">
        <v>2</v>
      </c>
      <c r="E17" s="11">
        <f>D17*$B$2</f>
        <v>2</v>
      </c>
      <c r="F17" t="s">
        <v>35</v>
      </c>
      <c r="G17" s="4">
        <f>E17*1.5</f>
        <v>3</v>
      </c>
    </row>
    <row r="18">
      <c r="A18" t="s">
        <v>64</v>
      </c>
      <c r="B18" t="s">
        <v>65</v>
      </c>
      <c r="C18" t="s">
        <v>66</v>
      </c>
      <c r="D18" s="9">
        <v>2.4</v>
      </c>
      <c r="E18" s="11">
        <f>D18*$B$2</f>
        <v>2.4</v>
      </c>
      <c r="F18" t="s">
        <v>35</v>
      </c>
      <c r="G18" s="4">
        <f>E18*7.95</f>
        <v>19.08</v>
      </c>
    </row>
    <row r="19">
      <c r="A19"/>
      <c r="B19"/>
      <c r="C19"/>
      <c r="D19"/>
      <c r="E19"/>
      <c r="F19" t="s" s="3">
        <v>67</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68</v>
      </c>
      <c r="B1" t="s" s="2">
        <v>69</v>
      </c>
      <c r="C1" t="s" s="2">
        <v>70</v>
      </c>
      <c r="D1" t="s" s="2">
        <v>71</v>
      </c>
      <c r="E1" t="s" s="2">
        <v>30</v>
      </c>
      <c r="F1" t="s" s="2">
        <v>5</v>
      </c>
    </row>
    <row r="2">
      <c r="A2">
        <v>0</v>
      </c>
      <c r="B2" t="s">
        <v>2</v>
      </c>
      <c r="C2" t="s">
        <v>72</v>
      </c>
      <c r="D2" s="11">
        <v>1</v>
      </c>
      <c r="E2" t="s">
        <v>25</v>
      </c>
      <c r="F2" t="s">
        <v>73</v>
      </c>
    </row>
    <row r="3">
      <c r="A3">
        <v>1</v>
      </c>
      <c r="B3" t="s">
        <v>74</v>
      </c>
      <c r="C3" t="s">
        <v>75</v>
      </c>
      <c r="D3" s="11">
        <v>2.4</v>
      </c>
      <c r="E3" t="s">
        <v>35</v>
      </c>
      <c r="F3" t="s">
        <v>66</v>
      </c>
    </row>
    <row r="4">
      <c r="A4">
        <v>1</v>
      </c>
      <c r="B4" t="s">
        <v>76</v>
      </c>
      <c r="C4" t="s">
        <v>75</v>
      </c>
      <c r="D4" s="11">
        <v>0.04</v>
      </c>
      <c r="E4" t="s">
        <v>35</v>
      </c>
      <c r="F4" t="s">
        <v>34</v>
      </c>
    </row>
    <row r="5">
      <c r="A5">
        <v>1</v>
      </c>
      <c r="B5" t="s">
        <v>77</v>
      </c>
      <c r="C5" t="s">
        <v>75</v>
      </c>
      <c r="D5" s="11">
        <v>0.1</v>
      </c>
      <c r="E5" t="s">
        <v>35</v>
      </c>
      <c r="F5" t="s">
        <v>56</v>
      </c>
    </row>
    <row r="6">
      <c r="A6">
        <v>1</v>
      </c>
      <c r="B6" t="s">
        <v>78</v>
      </c>
      <c r="C6" t="s">
        <v>75</v>
      </c>
      <c r="D6" s="11">
        <v>0.1</v>
      </c>
      <c r="E6" t="s">
        <v>35</v>
      </c>
      <c r="F6" t="s">
        <v>59</v>
      </c>
    </row>
    <row r="7">
      <c r="A7">
        <v>1</v>
      </c>
      <c r="B7" t="s">
        <v>79</v>
      </c>
      <c r="C7" t="s">
        <v>75</v>
      </c>
      <c r="D7" s="11">
        <v>0.1</v>
      </c>
      <c r="E7" t="s">
        <v>42</v>
      </c>
      <c r="F7" t="s">
        <v>38</v>
      </c>
    </row>
    <row r="8">
      <c r="A8">
        <v>1</v>
      </c>
      <c r="B8" t="s">
        <v>80</v>
      </c>
      <c r="C8" t="s">
        <v>75</v>
      </c>
      <c r="D8" s="11">
        <v>0.4</v>
      </c>
      <c r="E8" t="s">
        <v>42</v>
      </c>
      <c r="F8" t="s">
        <v>59</v>
      </c>
    </row>
    <row r="9">
      <c r="A9">
        <v>1</v>
      </c>
      <c r="B9" t="s">
        <v>81</v>
      </c>
      <c r="C9" t="s">
        <v>75</v>
      </c>
      <c r="D9" s="11">
        <v>0.4</v>
      </c>
      <c r="E9" t="s">
        <v>42</v>
      </c>
      <c r="F9" t="s">
        <v>41</v>
      </c>
    </row>
    <row r="10">
      <c r="A10">
        <v>1</v>
      </c>
      <c r="B10" t="s">
        <v>82</v>
      </c>
      <c r="C10" t="s">
        <v>75</v>
      </c>
      <c r="D10" s="11">
        <v>0.25</v>
      </c>
      <c r="E10" t="s">
        <v>35</v>
      </c>
      <c r="F10" t="s">
        <v>41</v>
      </c>
    </row>
    <row r="11">
      <c r="A11">
        <v>1</v>
      </c>
      <c r="B11" t="s">
        <v>83</v>
      </c>
      <c r="C11" t="s">
        <v>75</v>
      </c>
      <c r="D11" s="11">
        <v>0.25</v>
      </c>
      <c r="E11" t="s">
        <v>35</v>
      </c>
      <c r="F11" t="s">
        <v>47</v>
      </c>
    </row>
    <row r="12">
      <c r="A12">
        <v>1</v>
      </c>
      <c r="B12" t="s">
        <v>84</v>
      </c>
      <c r="C12" t="s">
        <v>75</v>
      </c>
      <c r="D12" s="11">
        <v>0.02</v>
      </c>
      <c r="E12" t="s">
        <v>42</v>
      </c>
      <c r="F12" t="s">
        <v>52</v>
      </c>
    </row>
    <row r="13">
      <c r="A13">
        <v>1</v>
      </c>
      <c r="B13" t="s">
        <v>85</v>
      </c>
      <c r="C13" t="s">
        <v>75</v>
      </c>
      <c r="D13" s="11">
        <v>2</v>
      </c>
      <c r="E13" t="s">
        <v>35</v>
      </c>
      <c r="F13" t="s">
        <v>59</v>
      </c>
    </row>
    <row r="14">
      <c r="A14">
        <v>1</v>
      </c>
      <c r="B14" t="s">
        <v>86</v>
      </c>
      <c r="C14" t="s">
        <v>75</v>
      </c>
      <c r="D14" s="11">
        <v>0.08</v>
      </c>
      <c r="E14" t="s">
        <v>42</v>
      </c>
      <c r="F14" t="s">
        <v>47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87</v>
      </c>
      <c r="B1" t="s" s="2">
        <v>88</v>
      </c>
      <c r="C1" t="s" s="2">
        <v>89</v>
      </c>
      <c r="D1" t="s" s="2">
        <v>90</v>
      </c>
      <c r="E1" t="s" s="2">
        <v>91</v>
      </c>
      <c r="F1" t="s" s="2">
        <v>92</v>
      </c>
    </row>
    <row r="2">
      <c r="A2" t="s">
        <v>2</v>
      </c>
      <c r="B2">
        <v>1</v>
      </c>
      <c r="C2" t="s">
        <v>93</v>
      </c>
      <c r="D2" t="s" s="14">
        <v>94</v>
      </c>
      <c r="E2" t="s" s="14"/>
      <c r="F2" t="s">
        <v>95</v>
      </c>
    </row>
    <row r="3">
      <c r="A3" t="s">
        <v>2</v>
      </c>
      <c r="B3">
        <v>2</v>
      </c>
      <c r="C3" t="s">
        <v>96</v>
      </c>
      <c r="D3" t="s" s="14">
        <v>97</v>
      </c>
      <c r="E3" t="s" s="14"/>
      <c r="F3" t="s">
        <v>98</v>
      </c>
    </row>
    <row r="4">
      <c r="A4" t="s">
        <v>2</v>
      </c>
      <c r="B4">
        <v>3</v>
      </c>
      <c r="C4" t="s">
        <v>99</v>
      </c>
      <c r="D4" t="inlineStr" s="14">
        <is>
          <t>Brider les poulets en entrée - 5 min Préparer les légumes - 30 min Eplucher et réserver les champignons au frais.  Eplucher, laver et tourner les pommes cocotte, puis les réserver dans un bahut avec de l'eau.  Eplucher et laver les oignons et les carottes de la garniture aroma­tique, puis les émincer.  Eplucher et laver les petits oignons.  Laver et équeuter le persil. 5. Marquer les poulets en cuisson - 10 min Saler et poivrer les poulets intérieurement et extérieurement. Faire blondir lentement le beurre dans un récipient creux de grandeur appropriée (en aucun cas le beurre ne doit brûler). Disposer les poulets sur le côté, les laisser légèrement colorer, puis les retourner pour colorer l'autre face. Placer les poulets sur le dos. Ajouter la garniture aromatique. Couvrir le récipient, puis cuire les poulets au four à 200 °C durant 40 à 45 min en les arrosant fréquemment. Oter le couvercle 10 min avant la fin de la cuisson des poulets pour ter­miner la coloration et la cuisson.</t>
        </is>
      </c>
      <c r="E4" t="s" s="14"/>
      <c r="F4" t="s">
        <v>100</v>
      </c>
    </row>
    <row r="5">
      <c r="A5" t="s">
        <v>2</v>
      </c>
      <c r="B5">
        <v>6</v>
      </c>
      <c r="C5" t="s">
        <v>101</v>
      </c>
      <c r="D5" t="inlineStr" s="14">
        <is>
          <t>Marquer la garniture en cuisson - 15 min Cuire les petits oignons par glaçage à brun. Eliminer la couenne et détailler la poitrine de porc en petits lardons. Les blanchir puis les sauter à l'huile dans une petite poêle sans les des­sécher. Laver soigneusement et escaloper les champignons. Les sauter vivement dans la graisse de fonte des lardons. Les égoutter puis les réserver avec les lardons. Blanchir les pommes cocotte (départ eau froide).</t>
        </is>
      </c>
      <c r="E5" t="s" s="14"/>
      <c r="F5" t="s">
        <v>102</v>
      </c>
    </row>
    <row r="6">
      <c r="A6" t="s">
        <v>2</v>
      </c>
      <c r="B6">
        <v>7</v>
      </c>
      <c r="C6" t="s">
        <v>103</v>
      </c>
      <c r="D6" t="inlineStr" s="14">
        <is>
          <t>Rissoler les pommes cocotte - 10 min Les saisir à l'huile dans un grand sautoir, puis terminer la cuisson au four à 240 °C. Les égoutter, puis ajouter le beurre cru en parcelles et saler légèrement.</t>
        </is>
      </c>
      <c r="E6" t="s" s="14"/>
      <c r="F6" t="s">
        <v>104</v>
      </c>
    </row>
    <row r="7">
      <c r="A7" t="s">
        <v>2</v>
      </c>
      <c r="B7">
        <v>8</v>
      </c>
      <c r="C7" t="s">
        <v>105</v>
      </c>
      <c r="D7" t="inlineStr" s="14">
        <is>
          <t>Confectionner le fond de poêlage - 15 min S'assurer de la cuisson des poulets (le jus qui s'écoule de l'intérieur doit être limpide et ne présenter aucune trace sanguinolente). Réserver les poulets au chaud à couvert. Faire pincer les sucs si nécessaire.</t>
        </is>
      </c>
      <c r="E7" t="s" s="14"/>
      <c r="F7" t="s">
        <v>102</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4"/>
  <cols>
    <col min="1" max="1" width="22" customWidth="1"/>
    <col min="2" max="2" width="52" customWidth="1"/>
    <col min="3" max="3" width="14" customWidth="1"/>
    <col min="4" max="4" width="10" customWidth="1"/>
  </cols>
  <sheetData>
    <row r="1" customHeight="1" ht="24">
      <c r="A1" t="s" s="7">
        <v>106</v>
      </c>
      <c r="B1"/>
      <c r="C1"/>
      <c r="D1"/>
    </row>
    <row r="2">
      <c r="A2" t="str" s="15">
        <f>"VO_CAIL_RTIE_CAN · CUI.PLATS_VOLAILLES · référence : "&amp;Besoins!B3&amp;" "&amp;Besoins!C3&amp;" · multiplicateur réglable sur la feuille ""Besoins"""</f>
        <v>VO_CAIL_RTIE_CAN · CUI.PLATS_VOLAILLES · référence : 1 pc · multiplicateur réglable sur la feuille </v>
      </c>
      <c r="B2"/>
      <c r="C2"/>
      <c r="D2"/>
    </row>
    <row r="3">
      <c r="A3"/>
      <c r="B3"/>
      <c r="C3"/>
      <c r="D3"/>
    </row>
    <row r="4">
      <c r="A4" t="s" s="16">
        <v>107</v>
      </c>
      <c r="B4"/>
      <c r="C4"/>
      <c r="D4"/>
    </row>
    <row r="5">
      <c r="A5" t="s" s="17">
        <v>108</v>
      </c>
      <c r="B5" t="str" s="14">
        <f>"[METTRE EN PLACE] "&amp;Procedure!D2</f>
        <v>[METTRE EN PLACE] Mettre en place le poste de travail - 5 min  Denrées, matériels de préparation, de cuisson et de dressage.</v>
      </c>
      <c r="C5"/>
      <c r="D5"/>
    </row>
    <row r="6">
      <c r="A6" t="s" s="17">
        <v>109</v>
      </c>
      <c r="B6" t="str" s="14">
        <f>"[HABILLER] "&amp;Procedure!D3</f>
        <v>[HABILLER] Habiller les poulets - 20 min</v>
      </c>
      <c r="C6"/>
      <c r="D6"/>
    </row>
    <row r="7">
      <c r="A7"/>
      <c r="B7" t="str">
        <f>Besoins!B18</f>
        <v>Poulet PAC sans abat France</v>
      </c>
      <c r="C7" s="11">
        <f>Besoins!E18</f>
        <v>2.4</v>
      </c>
      <c r="D7" t="str">
        <f>Besoins!F18</f>
        <v>kg</v>
      </c>
    </row>
    <row r="8">
      <c r="A8"/>
      <c r="B8" t="str">
        <f>Besoins!B8</f>
        <v>fromage blanc 20% MG sucré</v>
      </c>
      <c r="C8" s="11">
        <f>Besoins!E8</f>
        <v>0.1</v>
      </c>
      <c r="D8" t="str">
        <f>Besoins!F8</f>
        <v>lt</v>
      </c>
    </row>
    <row r="9">
      <c r="A9"/>
      <c r="B9" t="str">
        <f>Besoins!B15</f>
        <v>ail haché</v>
      </c>
      <c r="C9" s="11">
        <f>Besoins!E15</f>
        <v>0.4</v>
      </c>
      <c r="D9" t="str">
        <f>Besoins!F15</f>
        <v>lt</v>
      </c>
    </row>
    <row r="10">
      <c r="A10"/>
      <c r="B10" t="str">
        <f>Besoins!B9</f>
        <v>EAU</v>
      </c>
      <c r="C10" s="11">
        <f>Besoins!E9</f>
        <v>0.4</v>
      </c>
      <c r="D10" t="str">
        <f>Besoins!F9</f>
        <v>lt</v>
      </c>
    </row>
    <row r="11">
      <c r="A11"/>
      <c r="B11" t="str">
        <f>Besoins!B10</f>
        <v>SEL</v>
      </c>
      <c r="C11" s="11">
        <f>Besoins!E10</f>
        <v>0.25</v>
      </c>
      <c r="D11" t="str">
        <f>Besoins!F10</f>
        <v>kg</v>
      </c>
    </row>
    <row r="12">
      <c r="A12" t="s" s="17">
        <v>110</v>
      </c>
      <c r="B12" t="str" s="14">
        <f>"[BRIDER] "&amp;Procedure!D4</f>
        <v>[BRIDER] Brider les poulets en entrée - 5 min Préparer les légumes - 30 min Eplucher et réserver les champignons au frais.  Eplucher, laver et tourner les pommes cocotte, puis les réserver dans un bahut avec de l'eau.  Eplucher et laver les oignons et les carottes de la garniture aroma­tique, puis les émincer.  Eplucher et laver les petits oignons.  Laver et équeuter le persil. 5. Marquer les poulets en cuisson - 10 min Saler et poivrer les poulets intérieurement et extérieurement. Faire blondir lentement le beurre dans un récipient creux de grandeur appropriée (en aucun cas le beurre ne doit brûler). Disposer les poulets sur le côté, les laisser légèrement colorer, puis les retourner pour colorer l'autre face. Placer les poulets sur le dos. Ajouter la garniture aromatique. Couvrir le récipient, puis cuire les poulets au four à 200 °C durant 40 à 45 min en les arrosant fréquemment. Oter le couvercle 10 min avant la fin de la cuisson des poulets pour ter­miner la coloration et la cuisson.</v>
      </c>
      <c r="C12"/>
      <c r="D12"/>
    </row>
    <row r="13">
      <c r="A13"/>
      <c r="B13" t="str">
        <f>Besoins!B7</f>
        <v>BEURRE</v>
      </c>
      <c r="C13" s="11">
        <f>Besoins!E7</f>
        <v>0.04</v>
      </c>
      <c r="D13" t="str">
        <f>Besoins!F7</f>
        <v>kg</v>
      </c>
    </row>
    <row r="14">
      <c r="A14"/>
      <c r="B14" t="str">
        <f>Besoins!B14</f>
        <v>carottes râpées</v>
      </c>
      <c r="C14" s="11">
        <f>Besoins!E14</f>
        <v>0.1</v>
      </c>
      <c r="D14" t="str">
        <f>Besoins!F14</f>
        <v>kg</v>
      </c>
    </row>
    <row r="15">
      <c r="A15"/>
      <c r="B15" t="str">
        <f>Besoins!B16</f>
        <v>oignons émincés</v>
      </c>
      <c r="C15" s="11">
        <f>Besoins!E16</f>
        <v>0.1</v>
      </c>
      <c r="D15" t="str">
        <f>Besoins!F16</f>
        <v>kg</v>
      </c>
    </row>
    <row r="16">
      <c r="A16"/>
      <c r="B16" t="str">
        <f>Besoins!B11</f>
        <v>champignons émincés</v>
      </c>
      <c r="C16" s="11">
        <f>Besoins!E11</f>
        <v>0.25</v>
      </c>
      <c r="D16" t="str">
        <f>Besoins!F11</f>
        <v>kg</v>
      </c>
    </row>
    <row r="17">
      <c r="A17"/>
      <c r="B17" t="str">
        <f>Besoins!B17</f>
        <v>Pomme de terre cuite en robe</v>
      </c>
      <c r="C17" s="11">
        <f>Besoins!E17</f>
        <v>2</v>
      </c>
      <c r="D17" t="str">
        <f>Besoins!F17</f>
        <v>kg</v>
      </c>
    </row>
    <row r="18">
      <c r="A18" t="s" s="17">
        <v>111</v>
      </c>
      <c r="B18" t="str" s="14">
        <f>"[MARQUER] "&amp;Procedure!D5</f>
        <v>[MARQUER] Marquer la garniture en cuisson - 15 min Cuire les petits oignons par glaçage à brun. Eliminer la couenne et détailler la poitrine de porc en petits lardons. Les blanchir puis les sauter à l'huile dans une petite poêle sans les des­sécher. Laver soigneusement et escaloper les champignons. Les sauter vivement dans la graisse de fonte des lardons. Les égoutter puis les réserver avec les lardons. Blanchir les pommes cocotte (départ eau froide).</v>
      </c>
      <c r="C18"/>
      <c r="D18"/>
    </row>
    <row r="19">
      <c r="A19"/>
      <c r="B19" t="str">
        <f>Besoins!B13</f>
        <v>Huile de tournesol bidon 5L</v>
      </c>
      <c r="C19" s="11">
        <f>Besoins!E13</f>
        <v>0.02</v>
      </c>
      <c r="D19" t="str">
        <f>Besoins!F13</f>
        <v>lt</v>
      </c>
    </row>
    <row r="20">
      <c r="A20"/>
      <c r="B20" t="str">
        <f>Besoins!B12</f>
        <v>huile olive vierge</v>
      </c>
      <c r="C20" s="11">
        <f>Besoins!E12</f>
        <v>0.08</v>
      </c>
      <c r="D20" t="str">
        <f>Besoins!F12</f>
        <v>lt</v>
      </c>
    </row>
    <row r="21">
      <c r="A21" t="s" s="17">
        <v>112</v>
      </c>
      <c r="B21" t="str" s="14">
        <f>"[RISSOLER] "&amp;Procedure!D6</f>
        <v>[RISSOLER] Rissoler les pommes cocotte - 10 min Les saisir à l'huile dans un grand sautoir, puis terminer la cuisson au four à 240 °C. Les égoutter, puis ajouter le beurre cru en parcelles et saler légèrement.</v>
      </c>
      <c r="C21"/>
      <c r="D21"/>
    </row>
    <row r="22">
      <c r="A22" t="s" s="17">
        <v>113</v>
      </c>
      <c r="B22" t="str" s="14">
        <f>"[CONFECTIONNER] "&amp;Procedure!D7</f>
        <v>[CONFECTIONNER] Confectionner le fond de poêlage - 15 min S'assurer de la cuisson des poulets (le jus qui s'écoule de l'intérieur doit être limpide et ne présenter aucune trace sanguinolente). Réserver les poulets au chaud à couvert. Faire pincer les sucs si nécessaire.</v>
      </c>
      <c r="C22"/>
      <c r="D22"/>
    </row>
    <row r="23">
      <c r="A23"/>
      <c r="B23"/>
      <c r="C23"/>
      <c r="D23"/>
    </row>
    <row r="24">
      <c r="A24" t="s" s="18">
        <v>22</v>
      </c>
      <c r="B24"/>
      <c r="C24"/>
      <c r="D24"/>
    </row>
  </sheetData>
  <sheetProtection sheet="1"/>
  <mergeCells count="10">
    <mergeCell ref="A1:D1"/>
    <mergeCell ref="A2:D2"/>
    <mergeCell ref="A4:D4"/>
    <mergeCell ref="B5:D5"/>
    <mergeCell ref="B6:D6"/>
    <mergeCell ref="B12:D12"/>
    <mergeCell ref="B18:D18"/>
    <mergeCell ref="B21:D21"/>
    <mergeCell ref="B22:D22"/>
    <mergeCell ref="A24:D2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2026-08-01T00:00:37Z</dcterms:created>
  <dc:title>Cailles rôties sur canapés</dc:title>
  <dc:subject/>
  <dc:creator>CUIS.web</dc:creator>
  <cp:lastModifiedBy/>
  <cp:keywords/>
  <dc:description>Export automatique — moteur récursif d'origine : Bernard Vandendaele</dc:description>
  <cp:category/>
  <dc:language>en-US</dc:language>
  <dcterms:modified xsi:type="dcterms:W3CDTF">2026-08-01T00:00:37Z</dcterms:modified>
  <cp:revision>1</cp:revision>
</cp:coreProperties>
</file>