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<sst xmlns="http://schemas.openxmlformats.org/spreadsheetml/2006/main" count="112" uniqueCount="112">
  <si>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</si>
  <si>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</si>
  <si>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Soles meunière Murat</t>
  </si>
  <si>
    <t>Code</t>
  </si>
  <si>
    <t>PP_SOLE_MEUN_MUR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</si>
  <si>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</si>
  <si>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</si>
  <si>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</si>
  <si>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</si>
  <si>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</si>
  <si>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</si>
  <si>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</si>
  <si>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</si>
  <si>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</si>
  <si>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</si>
  <si>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</si>
  <si>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</si>
  <si>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</si>
  <si>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</si>
  <si>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</si>
  <si>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</si>
  <si>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</si>
  <si>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</si>
  <si>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</si>
  <si>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</si>
  <si>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</si>
  <si>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</si>
  <si>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</si>
  <si>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</si>
  <si>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</si>
  <si>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</si>
  <si>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</si>
  <si>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</si>
  <si>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</si>
  <si>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</si>
  <si>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</si>
  <si>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</si>
  <si>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</si>
  <si>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</si>
  <si>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</si>
  <si>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</si>
  <si>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</si>
  <si>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00001961</t>
  </si>
  <si>
    <t>noilly prat</t>
  </si>
  <si>
    <t>Boissons</t>
  </si>
  <si>
    <t>00001922</t>
  </si>
  <si>
    <t>bouquet garni arôme</t>
  </si>
  <si>
    <t>Condiments et sauces</t>
  </si>
  <si>
    <t>00001835</t>
  </si>
  <si>
    <t>groseille gelée</t>
  </si>
  <si>
    <t>Sucres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</si>
  <si>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</si>
  <si>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</si>
  <si>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</si>
  <si>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</si>
  <si>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</si>
  <si>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</si>
  <si>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</si>
  <si>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</si>
  <si>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</si>
  <si>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</si>
  <si>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</si>
  <si>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</si>
  <si>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</si>
  <si>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</si>
  <si>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</si>
  <si>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</si>
  <si>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</si>
  <si>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</si>
  <si>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</si>
  <si>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 xml:space="preserve">    ↳ FARINE (000)</t>
  </si>
  <si>
    <t>matiere</t>
  </si>
  <si>
    <t xml:space="preserve">    ↳ BEURRE</t>
  </si>
  <si>
    <t xml:space="preserve">    ↳ échalote</t>
  </si>
  <si>
    <t xml:space="preserve">    ↳ carottes râpées</t>
  </si>
  <si>
    <t xml:space="preserve">    ↳ oignons émincés</t>
  </si>
  <si>
    <t xml:space="preserve">    ↳ fromage blanc 20% MG sucré</t>
  </si>
  <si>
    <t xml:space="preserve">    ↳ bouquet garni arôme</t>
  </si>
  <si>
    <t xml:space="preserve">    ↳ groseille gelée</t>
  </si>
  <si>
    <t xml:space="preserve">    ↳ noilly prat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</si>
  <si>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</si>
  <si>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</si>
  <si>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</si>
  <si>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</si>
  <si>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</si>
  <si>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</si>
  <si>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</si>
  <si>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</si>
  <si>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</si>
  <si>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</si>
  <si>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</si>
  <si>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(prepa)</t>
  </si>
  <si>
    <t>LEVER</t>
  </si>
  <si>
    <t>20 min (repos)</t>
  </si>
  <si>
    <t>ÉPLUCHER</t>
  </si>
  <si>
    <t>MOUILLER</t>
  </si>
  <si>
    <t>Marquer le fumet de poisson en cuisson - 5 min Le mouiller à peine à hauteur des arêtes. Le passer au chinois étamine et le réduire presqu'à glace.</t>
  </si>
  <si>
    <t>ÉTUVER</t>
  </si>
  <si>
    <t>Marquer la chiffonnade d'oseille en cuisson - 5 min  L'étuver au beurre et à couvert dans une petite sauteuse.</t>
  </si>
  <si>
    <t>5 min (repos)</t>
  </si>
  <si>
    <t>SAUTER</t>
  </si>
  <si>
    <t>Réaliser la sauce - 15 min Dans une petite sauteuse, faire suer au beurre les échalotes cise­lées. Déglacer avec le Noilly et le vin blanc.</t>
  </si>
  <si>
    <t>15 min (prepa)</t>
  </si>
  <si>
    <t>Fiche technique — Soles meunière Murat</t>
  </si>
  <si>
    <t>Soles meunière Murat  PP_SOLE_MEUN_MUR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</si>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</sst>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0.60045776</v>
      </c>
    </row>
    <row r="12">
      <c r="A12" t="s" s="3">
        <v>17</v>
      </c>
      <c r="B12" s="4">
        <v>0.60045776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0.60045776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35</v>
      </c>
      <c r="G7" s="4">
        <f>E7*0.489836</f>
        <v>0.078374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E13*2.85</f>
        <v>0.285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35</v>
      </c>
      <c r="G14" s="4">
        <f>E14*0</f>
        <v>0</v>
      </c>
    </row>
    <row r="15">
      <c r="A15" t="s" s="12">
        <v>58</v>
      </c>
      <c r="B15" t="s">
        <v>59</v>
      </c>
      <c r="C15" t="s">
        <v>60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61</v>
      </c>
      <c r="B16" t="s">
        <v>62</v>
      </c>
      <c r="C16" t="s">
        <v>60</v>
      </c>
      <c r="D16" s="9">
        <v>0.08</v>
      </c>
      <c r="E16" s="11">
        <f>D16*$B$2</f>
        <v>0.08</v>
      </c>
      <c r="F16" t="s">
        <v>25</v>
      </c>
      <c r="G16" s="4">
        <f>E16*0</f>
        <v>0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0.16</v>
      </c>
      <c r="E3" t="s">
        <v>35</v>
      </c>
      <c r="F3" t="s">
        <v>34</v>
      </c>
    </row>
    <row r="4">
      <c r="A4">
        <v>1</v>
      </c>
      <c r="B4" t="s">
        <v>72</v>
      </c>
      <c r="C4" t="s">
        <v>71</v>
      </c>
      <c r="D4" s="11">
        <v>0.06</v>
      </c>
      <c r="E4" t="s">
        <v>35</v>
      </c>
      <c r="F4" t="s">
        <v>38</v>
      </c>
    </row>
    <row r="5">
      <c r="A5">
        <v>1</v>
      </c>
      <c r="B5" t="s">
        <v>73</v>
      </c>
      <c r="C5" t="s">
        <v>71</v>
      </c>
      <c r="D5" s="11">
        <v>0.04</v>
      </c>
      <c r="E5" t="s">
        <v>35</v>
      </c>
      <c r="F5" t="s">
        <v>60</v>
      </c>
    </row>
    <row r="6">
      <c r="A6">
        <v>1</v>
      </c>
      <c r="B6" t="s">
        <v>74</v>
      </c>
      <c r="C6" t="s">
        <v>71</v>
      </c>
      <c r="D6" s="11">
        <v>0.08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0.08</v>
      </c>
      <c r="E7" t="s">
        <v>35</v>
      </c>
      <c r="F7" t="s">
        <v>60</v>
      </c>
    </row>
    <row r="8">
      <c r="A8">
        <v>1</v>
      </c>
      <c r="B8" t="s">
        <v>76</v>
      </c>
      <c r="C8" t="s">
        <v>71</v>
      </c>
      <c r="D8" s="11">
        <v>0.1</v>
      </c>
      <c r="E8" t="s">
        <v>54</v>
      </c>
      <c r="F8" t="s">
        <v>41</v>
      </c>
    </row>
    <row r="9">
      <c r="A9">
        <v>1</v>
      </c>
      <c r="B9" t="s">
        <v>77</v>
      </c>
      <c r="C9" t="s">
        <v>71</v>
      </c>
      <c r="D9" s="11">
        <v>1</v>
      </c>
      <c r="E9" t="s">
        <v>25</v>
      </c>
      <c r="F9" t="s">
        <v>47</v>
      </c>
    </row>
    <row r="10">
      <c r="A10">
        <v>1</v>
      </c>
      <c r="B10" t="s">
        <v>78</v>
      </c>
      <c r="C10" t="s">
        <v>71</v>
      </c>
      <c r="D10" s="11">
        <v>2</v>
      </c>
      <c r="E10" t="s">
        <v>25</v>
      </c>
      <c r="F10" t="s">
        <v>50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54</v>
      </c>
      <c r="F11" t="s">
        <v>44</v>
      </c>
    </row>
    <row r="12">
      <c r="A12">
        <v>1</v>
      </c>
      <c r="B12" t="s">
        <v>80</v>
      </c>
      <c r="C12" t="s">
        <v>71</v>
      </c>
      <c r="D12" s="11">
        <v>0.1</v>
      </c>
      <c r="E12" t="s">
        <v>54</v>
      </c>
      <c r="F1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Habiller les Saint-Pierre - 20 min Oter en premier les épines dorsales à l'aide d'une paire de ciseaux. Eliminer les ouïes et vider les Saint-Pierre. Les faire dégorger dans de l'eau glacée durant quelques minutes. Les égoutter et les éponger soigneusement.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Lever les filets - 20 min Lever délicatement les deux filets de chaque Saint-Pierre et prendre soin qu'ils ne se séparent pas. Concasser et faire dégorger les arêtes. Réserver les filets en enceinte réfrigérée.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t>
        </is>
      </c>
      <c r="E5" t="s" s="14"/>
      <c r="F5" t="s">
        <v>91</v>
      </c>
    </row>
    <row r="6">
      <c r="A6" t="s">
        <v>2</v>
      </c>
      <c r="B6">
        <v>5</v>
      </c>
      <c r="C6" t="s">
        <v>95</v>
      </c>
      <c r="D6" t="s" s="14">
        <v>96</v>
      </c>
      <c r="E6" t="s" s="14"/>
      <c r="F6" t="s">
        <v>89</v>
      </c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 t="s">
        <v>99</v>
      </c>
    </row>
    <row r="8">
      <c r="A8" t="s">
        <v>2</v>
      </c>
      <c r="B8">
        <v>7</v>
      </c>
      <c r="C8" t="s">
        <v>100</v>
      </c>
      <c r="D8" t="s" s="14">
        <v>101</v>
      </c>
      <c r="E8" t="s" s="14"/>
      <c r="F8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"PP_SOLE_MEUN_MUR · CUI.PLATS_POISSONS · référence : "&amp;Besoins!B3&amp;" "&amp;Besoins!C3&amp;" · multiplicateur réglable sur la feuille ""Besoins"""</f>
        <v>PP_SOLE_MEUN_MUR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106</v>
      </c>
      <c r="B6" t="str" s="14">
        <f>"[HABILLER] "&amp;Procedure!D3</f>
        <v>[HABILLER] Habiller les Saint-Pierre - 20 min Oter en premier les épines dorsales à l'aide d'une paire de ciseaux. Eliminer les ouïes et vider les Saint-Pierre. Les faire dégorger dans de l'eau glacée durant quelques minutes. Les égoutter et les éponger soigneusement.</v>
      </c>
      <c r="C6"/>
      <c r="D6"/>
    </row>
    <row r="7">
      <c r="A7"/>
      <c r="B7" t="str">
        <f>Besoins!B7</f>
        <v>FARINE (000)</v>
      </c>
      <c r="C7" s="11">
        <f>Besoins!E7</f>
        <v>0.16</v>
      </c>
      <c r="D7" t="str">
        <f>Besoins!F7</f>
        <v>kg</v>
      </c>
    </row>
    <row r="8">
      <c r="A8"/>
      <c r="B8" t="str">
        <f>Besoins!B14</f>
        <v>carottes râpées</v>
      </c>
      <c r="C8" s="11">
        <f>Besoins!E14</f>
        <v>0.08</v>
      </c>
      <c r="D8" t="str">
        <f>Besoins!F14</f>
        <v>kg</v>
      </c>
    </row>
    <row r="9">
      <c r="A9"/>
      <c r="B9" t="str">
        <f>Besoins!B16</f>
        <v>oignons émincés</v>
      </c>
      <c r="C9" s="11">
        <f>Besoins!E16</f>
        <v>0.08</v>
      </c>
      <c r="D9" t="str">
        <f>Besoins!F16</f>
        <v>kg</v>
      </c>
    </row>
    <row r="10">
      <c r="A10"/>
      <c r="B10" t="str">
        <f>Besoins!B9</f>
        <v>fromage blanc 20% MG sucré</v>
      </c>
      <c r="C10" s="11">
        <f>Besoins!E9</f>
        <v>0.1</v>
      </c>
      <c r="D10" t="str">
        <f>Besoins!F9</f>
        <v>lt</v>
      </c>
    </row>
    <row r="11">
      <c r="A11"/>
      <c r="B11" t="str">
        <f>Besoins!B12</f>
        <v>groseille gelée</v>
      </c>
      <c r="C11" s="11">
        <f>Besoins!E12</f>
        <v>2</v>
      </c>
      <c r="D11" t="str">
        <f>Besoins!F12</f>
        <v>pc</v>
      </c>
    </row>
    <row r="12">
      <c r="A12"/>
      <c r="B12" t="str">
        <f>Besoins!B13</f>
        <v>Crème liquide entière 35% MG UHT</v>
      </c>
      <c r="C12" s="11">
        <f>Besoins!E13</f>
        <v>0.1</v>
      </c>
      <c r="D12" t="str">
        <f>Besoins!F13</f>
        <v>lt</v>
      </c>
    </row>
    <row r="13">
      <c r="A13" t="s" s="17">
        <v>107</v>
      </c>
      <c r="B13" t="str" s="14">
        <f>"[LEVER] "&amp;Procedure!D4</f>
        <v>[LEVER] Lever les filets - 20 min Lever délicatement les deux filets de chaque Saint-Pierre et prendre soin qu'ils ne se séparent pas. Concasser et faire dégorger les arêtes. Réserver les filets en enceinte réfrigérée.</v>
      </c>
      <c r="C13"/>
      <c r="D13"/>
    </row>
    <row r="14">
      <c r="A14" t="s" s="17">
        <v>108</v>
      </c>
      <c r="B14" t="str" s="14">
        <f>"[ÉPLUCHER] "&amp;Procedure!D5</f>
        <v>[ÉPLUCHER] 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v>
      </c>
      <c r="C14"/>
      <c r="D14"/>
    </row>
    <row r="15">
      <c r="A15"/>
      <c r="B15" t="str">
        <f>Besoins!B15</f>
        <v>échalote</v>
      </c>
      <c r="C15" s="11">
        <f>Besoins!E15</f>
        <v>0.04</v>
      </c>
      <c r="D15" t="str">
        <f>Besoins!F15</f>
        <v>kg</v>
      </c>
    </row>
    <row r="16">
      <c r="A16"/>
      <c r="B16" t="str">
        <f>Besoins!B11</f>
        <v>bouquet garni arôme</v>
      </c>
      <c r="C16" s="11">
        <f>Besoins!E11</f>
        <v>1</v>
      </c>
      <c r="D16" t="str">
        <f>Besoins!F11</f>
        <v>pc</v>
      </c>
    </row>
    <row r="17">
      <c r="A17" t="s" s="17">
        <v>109</v>
      </c>
      <c r="B17" t="str" s="14">
        <f>"[MOUILLER] "&amp;Procedure!D6</f>
        <v>[MOUILLER] Marquer le fumet de poisson en cuisson - 5 min Le mouiller à peine à hauteur des arêtes. Le passer au chinois étamine et le réduire presqu'à glace.</v>
      </c>
      <c r="C17"/>
      <c r="D17"/>
    </row>
    <row r="18">
      <c r="A18" t="s" s="17">
        <v>110</v>
      </c>
      <c r="B18" t="str" s="14">
        <f>"[ÉTUVER] "&amp;Procedure!D7</f>
        <v>[ÉTUVER] Marquer la chiffonnade d'oseille en cuisson - 5 min  L'étuver au beurre et à couvert dans une petite sauteuse.</v>
      </c>
      <c r="C18"/>
      <c r="D18"/>
    </row>
    <row r="19">
      <c r="A19"/>
      <c r="B19" t="str">
        <f>Besoins!B8</f>
        <v>BEURRE</v>
      </c>
      <c r="C19" s="11">
        <f>Besoins!E8</f>
        <v>0.06</v>
      </c>
      <c r="D19" t="str">
        <f>Besoins!F8</f>
        <v>kg</v>
      </c>
    </row>
    <row r="20">
      <c r="A20" t="s" s="17">
        <v>111</v>
      </c>
      <c r="B20" t="str" s="14">
        <f>"[SAUTER] "&amp;Procedure!D8</f>
        <v>[SAUTER] Réaliser la sauce - 15 min Dans une petite sauteuse, faire suer au beurre les échalotes cise­lées. Déglacer avec le Noilly et le vin blanc.</v>
      </c>
      <c r="C20"/>
      <c r="D20"/>
    </row>
    <row r="21">
      <c r="A21"/>
      <c r="B21" t="str">
        <f>Besoins!B10</f>
        <v>noilly prat</v>
      </c>
      <c r="C21" s="11">
        <f>Besoins!E10</f>
        <v>0.05</v>
      </c>
      <c r="D21" t="str">
        <f>Besoins!F10</f>
        <v>lt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1">
    <mergeCell ref="A1:D1"/>
    <mergeCell ref="A2:D2"/>
    <mergeCell ref="A4:D4"/>
    <mergeCell ref="B5:D5"/>
    <mergeCell ref="B6:D6"/>
    <mergeCell ref="B13:D13"/>
    <mergeCell ref="B14:D14"/>
    <mergeCell ref="B17:D17"/>
    <mergeCell ref="B18:D18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2026-09-15T11:56:23Z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2026-09-15T11:56:23Z</dcterms:modified>
  <cp:revision>1</cp:revision>
</cp:coreProperties>
</file>