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les marchand de vin" sheetId="1" r:id="rId1"/>
    <sheet name="Sauce Espagnole" sheetId="2" r:id="rId2"/>
    <sheet name="Fond brun de veau reconstitue (" sheetId="3" r:id="rId3"/>
    <sheet name="Roux Brun" sheetId="4" r:id="rId4"/>
  </sheets>
</workbook>
</file>

<file path=xl/sharedStrings.xml><?xml version="1.0" encoding="utf-8"?>
<sst xmlns="http://schemas.openxmlformats.org/spreadsheetml/2006/main" count="70" uniqueCount="70">
  <si>
    <t>Soles marchand de vin</t>
  </si>
  <si>
    <t>Annotations</t>
  </si>
  <si>
    <t>Quantité souhaitée</t>
  </si>
  <si>
    <t>pc</t>
  </si>
  <si>
    <t>référence : 1 pc</t>
  </si>
  <si>
    <t>Soles marchand de vin  PP_SOLE_MARC_VIN</t>
  </si>
  <si>
    <t>Ingrédients</t>
  </si>
  <si>
    <t xml:space="preserve">    BEURRE</t>
  </si>
  <si>
    <t>kg</t>
  </si>
  <si>
    <t xml:space="preserve">    huile de tournesol pour cuisson liaison</t>
  </si>
  <si>
    <t>lt</t>
  </si>
  <si>
    <t xml:space="preserve">    RHUM 50ø</t>
  </si>
  <si>
    <t xml:space="preserve">    échalote</t>
  </si>
  <si>
    <t xml:space="preserve">    oignons émincés</t>
  </si>
  <si>
    <t xml:space="preserve">    carottes râpées</t>
  </si>
  <si>
    <t xml:space="preserve">    ail haché</t>
  </si>
  <si>
    <t xml:space="preserve">    bouquet garni arôme</t>
  </si>
  <si>
    <t xml:space="preserve">    fumet de poisson</t>
  </si>
  <si>
    <t xml:space="preserve">    FARINE (000)</t>
  </si>
  <si>
    <t xml:space="preserve">    Sauce Espagnole — voir l'onglet "Sauce Espagnole"</t>
  </si>
  <si>
    <t xml:space="preserve">    persil</t>
  </si>
  <si>
    <t xml:space="preserve">    SEL</t>
  </si>
  <si>
    <t xml:space="preserve">    Huile de tournesol bidon 5L</t>
  </si>
  <si>
    <t xml:space="preserve">    champignons émincés</t>
  </si>
  <si>
    <t xml:space="preserve">    beurre micropain 10gr</t>
  </si>
  <si>
    <t>1.</t>
  </si>
  <si>
    <t>[METTRE EN PLACE] Mettre en place le poste de travail - 5 min  Denrées, matériels de préparation, de cuisson et de dressage.</t>
  </si>
  <si>
    <t>2.</t>
  </si>
  <si>
    <t>3.</t>
  </si>
  <si>
    <t>4.</t>
  </si>
  <si>
    <t>5.</t>
  </si>
  <si>
    <t>CUIS.web — Portage du CUIS Clipper de 1992 par Palika &amp; Bernard Vandendaele (créateur du moteur récursif d'origine)</t>
  </si>
  <si>
    <t>Sauce Espagnole</t>
  </si>
  <si>
    <t>Quantité totale à produire (cumulée)</t>
  </si>
  <si>
    <t>référence : 1 lt — lot unique couvrant tous les usages</t>
  </si>
  <si>
    <t>Sauce Espagnole  00SAU_REC007</t>
  </si>
  <si>
    <t xml:space="preserve">    Fond brun de veau reconstitue (collectivite) — voir l'onglet "Fond brun de veau reconstitue ("</t>
  </si>
  <si>
    <t xml:space="preserve">    Roux Brun — voir l'onglet "Roux Brun"</t>
  </si>
  <si>
    <t xml:space="preserve">    Lardons lardon cru fumé</t>
  </si>
  <si>
    <t xml:space="preserve">    CAROTTE France cat.I botte</t>
  </si>
  <si>
    <t xml:space="preserve">    OIGNON jaune France cat.I 60-80mm</t>
  </si>
  <si>
    <t xml:space="preserve">    TOMATE ronde Espagne cat.I 67-82mm</t>
  </si>
  <si>
    <t xml:space="preserve">    concentré de tomates</t>
  </si>
  <si>
    <t xml:space="preserve">    AIL frais France cat.I 60-80mm</t>
  </si>
  <si>
    <t xml:space="preserve">    Bouquet garni sachet dose</t>
  </si>
  <si>
    <t>[METTRE EN PLACE] Mettre en place — Peser, mesurer et contrôler les denrées.</t>
  </si>
  <si>
    <t>[ÉTUVER] Reconstituer le fond brun de veau selon le mode d'emploi et le porter à ébullition.</t>
  </si>
  <si>
    <t>[INCORPORER] Ajouter le concentré de tomates et le faire revenir quelques secondes pour lui faire perdre son acidité. Laisser refroidir le roux tomaté.</t>
  </si>
  <si>
    <t>6.</t>
  </si>
  <si>
    <t>7.</t>
  </si>
  <si>
    <t>[CUIRE] Cuire la sauce à couvert au four de préférence, en dépouillant aussi souvent que nécessaire.</t>
  </si>
  <si>
    <t>ℹ 1h à 1h30 selon quantité</t>
  </si>
  <si>
    <t>8.</t>
  </si>
  <si>
    <t>[PASSER] Passer la sauce espagnole au chinois étamine en foulant légèrement — Vérifier l'assaisonnement et l'onctuosité.</t>
  </si>
  <si>
    <t>9.</t>
  </si>
  <si>
    <t>[REFROIDIR] Refroidir rapidement et réserver à couvert au réfrigérateur, ou tamponner et maintenir au bain-marie.</t>
  </si>
  <si>
    <t>ℹ +3°C max ou +63°C</t>
  </si>
  <si>
    <t>Fond brun de veau reconstitue (collectivite)</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</si>
  <si>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</si>
  <si>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</si>
  <si>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</si>
  <si>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</si>
  <si>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Roux Brun</t>
  </si>
  <si>
    <t>référence : 1 kg — lot unique couvrant tous les usages</t>
  </si>
  <si>
    <t>Roux Brun  00SAU_REC003</t>
  </si>
  <si>
    <t xml:space="preserve">    Beurre de cuisine bloc 10 kg</t>
  </si>
  <si>
    <t xml:space="preserve">    farine de blé tamisée type 55</t>
  </si>
  <si>
    <t>[METTRE EN PLACE] Mettre en place — Peser, mesurer et contrôler les denrées. Tamiser la farine. Découper le beurre en parcelles.</t>
  </si>
  <si>
    <t>ℹ 6 à 8 min</t>
  </si>
  <si>
    <t>[REFROIDIR] Arrêter et refroidir rapidement — Attention : à quantités égales, le roux brun procure une liaison inférieure au roux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</si>
</sst>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B2*0.08</f>
        <v>0.08</v>
      </c>
      <c r="D6" t="s">
        <v>8</v>
      </c>
      <c r="E6" t="s" s="8"/>
    </row>
    <row r="7">
      <c r="A7"/>
      <c r="B7" t="s">
        <v>9</v>
      </c>
      <c r="C7" s="10">
        <f>B2*0.8</f>
        <v>0.8</v>
      </c>
      <c r="D7" t="s">
        <v>10</v>
      </c>
      <c r="E7" t="s" s="8"/>
    </row>
    <row r="8">
      <c r="A8"/>
      <c r="B8" t="s">
        <v>11</v>
      </c>
      <c r="C8" s="10">
        <f>B2*0.04</f>
        <v>0.04</v>
      </c>
      <c r="D8" t="s">
        <v>10</v>
      </c>
      <c r="E8" t="s" s="8"/>
    </row>
    <row r="9">
      <c r="A9"/>
      <c r="B9" t="s">
        <v>12</v>
      </c>
      <c r="C9" s="10">
        <f>B2*0.04</f>
        <v>0.04</v>
      </c>
      <c r="D9" t="s">
        <v>8</v>
      </c>
      <c r="E9" t="s" s="8"/>
    </row>
    <row r="10">
      <c r="A10"/>
      <c r="B10" t="s">
        <v>13</v>
      </c>
      <c r="C10" s="10">
        <f>B2*0.2</f>
        <v>0.2</v>
      </c>
      <c r="D10" t="s">
        <v>8</v>
      </c>
      <c r="E10" t="s" s="8"/>
    </row>
    <row r="11">
      <c r="A11"/>
      <c r="B11" t="s">
        <v>14</v>
      </c>
      <c r="C11" s="10">
        <f>B2*0.1</f>
        <v>0.1</v>
      </c>
      <c r="D11" t="s">
        <v>8</v>
      </c>
      <c r="E11" t="s" s="8"/>
    </row>
    <row r="12">
      <c r="A12"/>
      <c r="B12" t="s">
        <v>15</v>
      </c>
      <c r="C12" s="10">
        <f>B2*0.02</f>
        <v>0.02</v>
      </c>
      <c r="D12" t="s">
        <v>8</v>
      </c>
      <c r="E12" t="s" s="8"/>
    </row>
    <row r="13">
      <c r="A13"/>
      <c r="B13" t="s">
        <v>16</v>
      </c>
      <c r="C13" s="10">
        <f>B2*1</f>
        <v>1</v>
      </c>
      <c r="D13" t="s">
        <v>3</v>
      </c>
      <c r="E13" t="s" s="8"/>
    </row>
    <row r="14">
      <c r="A14"/>
      <c r="B14" t="s">
        <v>17</v>
      </c>
      <c r="C14" s="10">
        <f>B2*0.4</f>
        <v>0.4</v>
      </c>
      <c r="D14" t="s">
        <v>10</v>
      </c>
      <c r="E14" t="s" s="8"/>
    </row>
    <row r="15">
      <c r="A15"/>
      <c r="B15" t="s">
        <v>18</v>
      </c>
      <c r="C15" s="10">
        <f>B2*0.03</f>
        <v>0.03</v>
      </c>
      <c r="D15" t="s">
        <v>8</v>
      </c>
      <c r="E15" t="s" s="8"/>
    </row>
    <row r="16">
      <c r="A16"/>
      <c r="B16" t="s">
        <v>19</v>
      </c>
      <c r="C16" s="10">
        <f>B2*0.4</f>
        <v>0.4</v>
      </c>
      <c r="D16" t="s">
        <v>10</v>
      </c>
      <c r="E16" t="s" s="8"/>
    </row>
    <row r="17">
      <c r="A17"/>
      <c r="B17" t="s">
        <v>20</v>
      </c>
      <c r="C17" s="10">
        <f>B2*0.02</f>
        <v>0.02</v>
      </c>
      <c r="D17" t="s">
        <v>8</v>
      </c>
      <c r="E17" t="s" s="8"/>
    </row>
    <row r="18">
      <c r="A18"/>
      <c r="B18" t="s">
        <v>21</v>
      </c>
      <c r="C18" s="10">
        <f>B2*0.25</f>
        <v>0.25</v>
      </c>
      <c r="D18" t="s">
        <v>8</v>
      </c>
      <c r="E18" t="s" s="8"/>
    </row>
    <row r="19">
      <c r="A19"/>
      <c r="B19" t="s">
        <v>22</v>
      </c>
      <c r="C19" s="10">
        <f>B2*0.02</f>
        <v>0.02</v>
      </c>
      <c r="D19" t="s">
        <v>10</v>
      </c>
      <c r="E19" t="s" s="8"/>
    </row>
    <row r="20">
      <c r="A20"/>
      <c r="B20" t="s">
        <v>23</v>
      </c>
      <c r="C20" s="10">
        <f>B2*0.25</f>
        <v>0.25</v>
      </c>
      <c r="D20" t="s">
        <v>8</v>
      </c>
      <c r="E20" t="s" s="8"/>
    </row>
    <row r="21">
      <c r="A21"/>
      <c r="B21" t="s">
        <v>24</v>
      </c>
      <c r="C21" s="10">
        <f>B2*0.16</f>
        <v>0.16</v>
      </c>
      <c r="D21" t="s">
        <v>8</v>
      </c>
      <c r="E21" t="s" s="8"/>
    </row>
    <row r="22">
      <c r="A22"/>
      <c r="B22"/>
      <c r="C22"/>
      <c r="D22"/>
      <c r="E22" t="s" s="8"/>
    </row>
    <row r="23">
      <c r="A23" t="s" s="11">
        <v>25</v>
      </c>
      <c r="B23" t="s" s="12">
        <v>26</v>
      </c>
      <c r="C23"/>
      <c r="D23"/>
      <c r="E23" t="s" s="8"/>
    </row>
    <row r="24">
      <c r="A24" t="s" s="11">
        <v>27</v>
      </c>
      <c r="B24" t="inlineStr" s="12">
        <is>
          <t>[PRÉPARER]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C24"/>
      <c r="D24"/>
      <c r="E24" t="s" s="8"/>
    </row>
    <row r="25">
      <c r="A25"/>
      <c r="B25" t="s">
        <v>7</v>
      </c>
      <c r="C25" s="10">
        <f>B2*0.08</f>
        <v>0.08</v>
      </c>
      <c r="D25" t="s">
        <v>8</v>
      </c>
      <c r="E25" t="s" s="8"/>
    </row>
    <row r="26">
      <c r="A26"/>
      <c r="B26" t="s">
        <v>11</v>
      </c>
      <c r="C26" s="10">
        <f>B2*0.04</f>
        <v>0.04</v>
      </c>
      <c r="D26" t="s">
        <v>10</v>
      </c>
      <c r="E26" t="s" s="8"/>
    </row>
    <row r="27">
      <c r="A27"/>
      <c r="B27" t="s">
        <v>15</v>
      </c>
      <c r="C27" s="10">
        <f>B2*0.02</f>
        <v>0.02</v>
      </c>
      <c r="D27" t="s">
        <v>8</v>
      </c>
      <c r="E27" t="s" s="8"/>
    </row>
    <row r="28">
      <c r="A28"/>
      <c r="B28" t="s">
        <v>17</v>
      </c>
      <c r="C28" s="10">
        <f>B2*0.4</f>
        <v>0.4</v>
      </c>
      <c r="D28" t="s">
        <v>10</v>
      </c>
      <c r="E28" t="s" s="8"/>
    </row>
    <row r="29">
      <c r="A29"/>
      <c r="B29" t="s">
        <v>18</v>
      </c>
      <c r="C29" s="10">
        <f>B2*0.03</f>
        <v>0.03</v>
      </c>
      <c r="D29" t="s">
        <v>8</v>
      </c>
      <c r="E29" t="s" s="8"/>
    </row>
    <row r="30">
      <c r="A30"/>
      <c r="B30" t="s">
        <v>19</v>
      </c>
      <c r="C30" s="10">
        <f>B2*0.4</f>
        <v>0.4</v>
      </c>
      <c r="D30" t="s">
        <v>10</v>
      </c>
      <c r="E30" t="s" s="8"/>
    </row>
    <row r="31">
      <c r="A31"/>
      <c r="B31" t="s">
        <v>20</v>
      </c>
      <c r="C31" s="10">
        <f>B2*0.02</f>
        <v>0.02</v>
      </c>
      <c r="D31" t="s">
        <v>8</v>
      </c>
      <c r="E31" t="s" s="8"/>
    </row>
    <row r="32">
      <c r="A32"/>
      <c r="B32" t="s">
        <v>21</v>
      </c>
      <c r="C32" s="10">
        <f>B2*0.25</f>
        <v>0.25</v>
      </c>
      <c r="D32" t="s">
        <v>8</v>
      </c>
      <c r="E32" t="s" s="8"/>
    </row>
    <row r="33">
      <c r="A33"/>
      <c r="B33" t="s">
        <v>22</v>
      </c>
      <c r="C33" s="10">
        <f>B2*0.02</f>
        <v>0.02</v>
      </c>
      <c r="D33" t="s">
        <v>10</v>
      </c>
      <c r="E33" t="s" s="8"/>
    </row>
    <row r="34">
      <c r="A34"/>
      <c r="B34" t="s">
        <v>23</v>
      </c>
      <c r="C34" s="10">
        <f>B2*0.25</f>
        <v>0.25</v>
      </c>
      <c r="D34" t="s">
        <v>8</v>
      </c>
      <c r="E34" t="s" s="8"/>
    </row>
    <row r="35">
      <c r="A35"/>
      <c r="B35" t="s">
        <v>24</v>
      </c>
      <c r="C35" s="10">
        <f>B2*0.16</f>
        <v>0.16</v>
      </c>
      <c r="D35" t="s">
        <v>8</v>
      </c>
      <c r="E35" t="s" s="8"/>
    </row>
    <row r="36">
      <c r="A36" t="s" s="11">
        <v>28</v>
      </c>
      <c r="B36" t="inlineStr" s="12">
        <is>
          <t>[DÉTAILLER]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C36"/>
      <c r="D36"/>
      <c r="E36" t="s" s="8"/>
    </row>
    <row r="37">
      <c r="A37"/>
      <c r="B37" t="s">
        <v>9</v>
      </c>
      <c r="C37" s="10">
        <f>B2*0.8</f>
        <v>0.8</v>
      </c>
      <c r="D37" t="s">
        <v>10</v>
      </c>
      <c r="E37" t="s" s="8"/>
    </row>
    <row r="38">
      <c r="A38" t="s" s="11">
        <v>29</v>
      </c>
      <c r="B38" t="inlineStr" s="12">
        <is>
          <t>[PRÉPARER] Préparer la garniture aromatique de la marinade - 10 min Eplucher, laver et émincer finement les oignons, les échalotes et éventuelle­ment les carottes. Eplucher, laver et écraser les gousses d'ail. Confectionner un bouquet garni.</t>
        </is>
      </c>
      <c r="C38"/>
      <c r="D38"/>
      <c r="E38" t="s" s="8"/>
    </row>
    <row r="39">
      <c r="A39"/>
      <c r="B39" t="s">
        <v>12</v>
      </c>
      <c r="C39" s="10">
        <f>B2*0.04</f>
        <v>0.04</v>
      </c>
      <c r="D39" t="s">
        <v>8</v>
      </c>
      <c r="E39" t="s" s="8"/>
    </row>
    <row r="40">
      <c r="A40"/>
      <c r="B40" t="s">
        <v>13</v>
      </c>
      <c r="C40" s="10">
        <f>B2*0.2</f>
        <v>0.2</v>
      </c>
      <c r="D40" t="s">
        <v>8</v>
      </c>
      <c r="E40" t="s" s="8"/>
    </row>
    <row r="41">
      <c r="A41"/>
      <c r="B41" t="s">
        <v>14</v>
      </c>
      <c r="C41" s="10">
        <f>B2*0.1</f>
        <v>0.1</v>
      </c>
      <c r="D41" t="s">
        <v>8</v>
      </c>
      <c r="E41" t="s" s="8"/>
    </row>
    <row r="42">
      <c r="A42"/>
      <c r="B42" t="s">
        <v>16</v>
      </c>
      <c r="C42" s="10">
        <f>B2*1</f>
        <v>1</v>
      </c>
      <c r="D42" t="s">
        <v>3</v>
      </c>
      <c r="E42" t="s" s="8"/>
    </row>
    <row r="43">
      <c r="A43" t="s" s="11">
        <v>30</v>
      </c>
      <c r="B43" t="inlineStr" s="12">
        <is>
          <t>[METTRE]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C43"/>
      <c r="D43"/>
      <c r="E43" t="s" s="8"/>
    </row>
    <row r="44">
      <c r="A44" t="s" s="13">
        <v>31</v>
      </c>
      <c r="B44"/>
      <c r="C44"/>
      <c r="D44"/>
      <c r="E44" t="s" s="8"/>
    </row>
  </sheetData>
  <sheetProtection sheet="1"/>
  <mergeCells count="8">
    <mergeCell ref="A1:D1"/>
    <mergeCell ref="A4:D4"/>
    <mergeCell ref="B23:D23"/>
    <mergeCell ref="B24:D24"/>
    <mergeCell ref="B36:D36"/>
    <mergeCell ref="B38:D38"/>
    <mergeCell ref="B43:D43"/>
    <mergeCell ref="A44:D4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0.4</v>
      </c>
      <c r="C2" t="s">
        <v>10</v>
      </c>
      <c r="D2" t="s" s="7">
        <v>34</v>
      </c>
      <c r="E2" t="s" s="8"/>
    </row>
    <row r="3">
      <c r="A3"/>
      <c r="B3"/>
      <c r="C3"/>
      <c r="D3"/>
      <c r="E3" t="s" s="8"/>
    </row>
    <row r="4">
      <c r="A4" t="s" s="9">
        <v>35</v>
      </c>
      <c r="B4"/>
      <c r="C4"/>
      <c r="D4"/>
      <c r="E4" t="s" s="8"/>
    </row>
    <row r="5">
      <c r="A5" t="s" s="4">
        <v>6</v>
      </c>
      <c r="B5"/>
      <c r="C5"/>
      <c r="D5"/>
      <c r="E5" t="s" s="8"/>
    </row>
    <row r="6">
      <c r="A6"/>
      <c r="B6" t="s">
        <v>36</v>
      </c>
      <c r="C6" s="10">
        <f>B2*3</f>
        <v>1.2</v>
      </c>
      <c r="D6" t="s">
        <v>10</v>
      </c>
      <c r="E6" t="s" s="8"/>
    </row>
    <row r="7">
      <c r="A7"/>
      <c r="B7" t="s">
        <v>37</v>
      </c>
      <c r="C7" s="10">
        <f>B2*0.12</f>
        <v>0.048</v>
      </c>
      <c r="D7" t="s">
        <v>8</v>
      </c>
      <c r="E7" t="s" s="8"/>
    </row>
    <row r="8">
      <c r="A8"/>
      <c r="B8" t="s">
        <v>38</v>
      </c>
      <c r="C8" s="10">
        <f>B2*0.05</f>
        <v>0.02</v>
      </c>
      <c r="D8" t="s">
        <v>8</v>
      </c>
      <c r="E8" t="s" s="8"/>
    </row>
    <row r="9">
      <c r="A9"/>
      <c r="B9" t="s">
        <v>39</v>
      </c>
      <c r="C9" s="10">
        <f>B2*0.05</f>
        <v>0.02</v>
      </c>
      <c r="D9" t="s">
        <v>8</v>
      </c>
      <c r="E9" t="s" s="8"/>
    </row>
    <row r="10">
      <c r="A10"/>
      <c r="B10" t="s">
        <v>40</v>
      </c>
      <c r="C10" s="10">
        <f>B2*0.3</f>
        <v>0.12</v>
      </c>
      <c r="D10" t="s">
        <v>8</v>
      </c>
      <c r="E10" t="s" s="8"/>
    </row>
    <row r="11">
      <c r="A11"/>
      <c r="B11" t="s">
        <v>41</v>
      </c>
      <c r="C11" s="10">
        <f>B2*0.04</f>
        <v>0.016</v>
      </c>
      <c r="D11" t="s">
        <v>8</v>
      </c>
      <c r="E11" t="s" s="8"/>
    </row>
    <row r="12">
      <c r="A12"/>
      <c r="B12" t="s">
        <v>42</v>
      </c>
      <c r="C12" s="10">
        <f>B2*0.02</f>
        <v>0.008</v>
      </c>
      <c r="D12" t="s">
        <v>8</v>
      </c>
      <c r="E12" t="s" s="8"/>
    </row>
    <row r="13">
      <c r="A13"/>
      <c r="B13" t="s">
        <v>43</v>
      </c>
      <c r="C13" s="10">
        <f>B2*0.01</f>
        <v>0.004</v>
      </c>
      <c r="D13" t="s">
        <v>8</v>
      </c>
      <c r="E13" t="s" s="8"/>
    </row>
    <row r="14">
      <c r="A14"/>
      <c r="B14" t="s">
        <v>44</v>
      </c>
      <c r="C14" s="10">
        <f>B2*1</f>
        <v>0.4</v>
      </c>
      <c r="D14" t="s">
        <v>3</v>
      </c>
      <c r="E14" t="s" s="8"/>
    </row>
    <row r="15">
      <c r="A15"/>
      <c r="B15"/>
      <c r="C15"/>
      <c r="D15"/>
      <c r="E15" t="s" s="8"/>
    </row>
    <row r="16">
      <c r="A16" t="s" s="11">
        <v>25</v>
      </c>
      <c r="B16" t="s" s="12">
        <v>45</v>
      </c>
      <c r="C16"/>
      <c r="D16"/>
      <c r="E16" t="s" s="8"/>
    </row>
    <row r="17">
      <c r="A17" t="s" s="11">
        <v>27</v>
      </c>
      <c r="B17" t="inlineStr" s="12">
        <is>
          <t>[PRÉPARER] Préparer les éléments de la garniture aromatique — Tailler le lard en petits dés et le faire blanchir. Éplucher, laver et tailler les carottes et les oignons en Mirepoix. Éplucher et laver les gousses d'ail, ôter le germe et les écraser. Confectionner le bouquet garni.</t>
        </is>
      </c>
      <c r="C17"/>
      <c r="D17"/>
      <c r="E17" t="s" s="8"/>
    </row>
    <row r="18">
      <c r="A18"/>
      <c r="B18" t="s">
        <v>38</v>
      </c>
      <c r="C18" s="10">
        <f>B2*0.05</f>
        <v>0.02</v>
      </c>
      <c r="D18" t="s">
        <v>8</v>
      </c>
      <c r="E18" t="s" s="8"/>
    </row>
    <row r="19">
      <c r="A19"/>
      <c r="B19" t="s">
        <v>39</v>
      </c>
      <c r="C19" s="10">
        <f>B2*0.05</f>
        <v>0.02</v>
      </c>
      <c r="D19" t="s">
        <v>8</v>
      </c>
      <c r="E19" t="s" s="8"/>
    </row>
    <row r="20">
      <c r="A20"/>
      <c r="B20" t="s">
        <v>40</v>
      </c>
      <c r="C20" s="10">
        <f>B2*0.3</f>
        <v>0.12</v>
      </c>
      <c r="D20" t="s">
        <v>8</v>
      </c>
      <c r="E20" t="s" s="8"/>
    </row>
    <row r="21">
      <c r="A21"/>
      <c r="B21" t="s">
        <v>43</v>
      </c>
      <c r="C21" s="10">
        <f>B2*0.01</f>
        <v>0.004</v>
      </c>
      <c r="D21" t="s">
        <v>8</v>
      </c>
      <c r="E21" t="s" s="8"/>
    </row>
    <row r="22">
      <c r="A22"/>
      <c r="B22" t="s">
        <v>44</v>
      </c>
      <c r="C22" s="10">
        <f>B2*1</f>
        <v>0.4</v>
      </c>
      <c r="D22" t="s">
        <v>3</v>
      </c>
      <c r="E22" t="s" s="8"/>
    </row>
    <row r="23">
      <c r="A23" t="s" s="11">
        <v>28</v>
      </c>
      <c r="B23" t="s" s="12">
        <v>46</v>
      </c>
      <c r="C23"/>
      <c r="D23"/>
      <c r="E23" t="s" s="8"/>
    </row>
    <row r="24">
      <c r="A24"/>
      <c r="B24" t="s">
        <v>36</v>
      </c>
      <c r="C24" s="10">
        <f>B2*3</f>
        <v>1.2</v>
      </c>
      <c r="D24" t="s">
        <v>10</v>
      </c>
      <c r="E24" t="s" s="8"/>
    </row>
    <row r="25">
      <c r="A25" t="s" s="11">
        <v>29</v>
      </c>
      <c r="B25" t="inlineStr" s="12">
        <is>
          <t>[ÉTUVER] Réaliser la sauce espagnole — Faire fondre le lard dans une grande sauteuse avec le beurre. Ajouter les carottes et les oignons, les laisser pincer légèrement. Ajouter la farine (singer) et la laisser torréfier de manière à obtenir un roux légèrement brun.</t>
        </is>
      </c>
      <c r="C25"/>
      <c r="D25"/>
      <c r="E25" t="s" s="8"/>
    </row>
    <row r="26">
      <c r="A26"/>
      <c r="B26" t="s">
        <v>38</v>
      </c>
      <c r="C26" s="10">
        <f>B2*0.05</f>
        <v>0.02</v>
      </c>
      <c r="D26" t="s">
        <v>8</v>
      </c>
      <c r="E26" t="s" s="8"/>
    </row>
    <row r="27">
      <c r="A27"/>
      <c r="B27" t="s">
        <v>39</v>
      </c>
      <c r="C27" s="10">
        <f>B2*0.05</f>
        <v>0.02</v>
      </c>
      <c r="D27" t="s">
        <v>8</v>
      </c>
      <c r="E27" t="s" s="8"/>
    </row>
    <row r="28">
      <c r="A28"/>
      <c r="B28" t="s">
        <v>40</v>
      </c>
      <c r="C28" s="10">
        <f>B2*0.3</f>
        <v>0.12</v>
      </c>
      <c r="D28" t="s">
        <v>8</v>
      </c>
      <c r="E28" t="s" s="8"/>
    </row>
    <row r="29">
      <c r="A29"/>
      <c r="B29" t="s">
        <v>37</v>
      </c>
      <c r="C29" s="10">
        <f>B2*0.12</f>
        <v>0.048</v>
      </c>
      <c r="D29" t="s">
        <v>8</v>
      </c>
      <c r="E29" t="s" s="8"/>
    </row>
    <row r="30">
      <c r="A30"/>
      <c r="B30" t="s">
        <v>41</v>
      </c>
      <c r="C30" s="10">
        <f>B2*0.04</f>
        <v>0.016</v>
      </c>
      <c r="D30" t="s">
        <v>8</v>
      </c>
      <c r="E30" t="s" s="8"/>
    </row>
    <row r="31">
      <c r="A31"/>
      <c r="B31" t="s">
        <v>42</v>
      </c>
      <c r="C31" s="10">
        <f>B2*0.02</f>
        <v>0.008</v>
      </c>
      <c r="D31" t="s">
        <v>8</v>
      </c>
      <c r="E31" t="s" s="8"/>
    </row>
    <row r="32">
      <c r="A32"/>
      <c r="B32" t="s">
        <v>43</v>
      </c>
      <c r="C32" s="10">
        <f>B2*0.01</f>
        <v>0.004</v>
      </c>
      <c r="D32" t="s">
        <v>8</v>
      </c>
      <c r="E32" t="s" s="8"/>
    </row>
    <row r="33">
      <c r="A33"/>
      <c r="B33" t="s">
        <v>44</v>
      </c>
      <c r="C33" s="10">
        <f>B2*1</f>
        <v>0.4</v>
      </c>
      <c r="D33" t="s">
        <v>3</v>
      </c>
      <c r="E33" t="s" s="8"/>
    </row>
    <row r="34">
      <c r="A34" t="s" s="11">
        <v>30</v>
      </c>
      <c r="B34" t="s" s="12">
        <v>47</v>
      </c>
      <c r="C34"/>
      <c r="D34"/>
      <c r="E34" t="s" s="8"/>
    </row>
    <row r="35">
      <c r="A35"/>
      <c r="B35" t="s">
        <v>41</v>
      </c>
      <c r="C35" s="10">
        <f>B2*0.04</f>
        <v>0.016</v>
      </c>
      <c r="D35" t="s">
        <v>8</v>
      </c>
      <c r="E35" t="s" s="8"/>
    </row>
    <row r="36">
      <c r="A36"/>
      <c r="B36" t="s">
        <v>42</v>
      </c>
      <c r="C36" s="10">
        <f>B2*0.02</f>
        <v>0.008</v>
      </c>
      <c r="D36" t="s">
        <v>8</v>
      </c>
      <c r="E36" t="s" s="8"/>
    </row>
    <row r="37">
      <c r="A37" t="s" s="11">
        <v>48</v>
      </c>
      <c r="B37" t="inlineStr" s="12">
        <is>
          <t>[VERSER] Verser progressivement le fond brun bouillant en remuant au fouet. Porter à ébullition sans arrêter de remuer. Ajouter les tomates concassées, l'ail et le bouquet garni.</t>
        </is>
      </c>
      <c r="C37"/>
      <c r="D37"/>
      <c r="E37" t="s" s="8"/>
    </row>
    <row r="38">
      <c r="A38"/>
      <c r="B38" t="s">
        <v>36</v>
      </c>
      <c r="C38" s="10">
        <f>B2*3</f>
        <v>1.2</v>
      </c>
      <c r="D38" t="s">
        <v>10</v>
      </c>
      <c r="E38" t="s" s="8"/>
    </row>
    <row r="39">
      <c r="A39"/>
      <c r="B39" t="s">
        <v>37</v>
      </c>
      <c r="C39" s="10">
        <f>B2*0.12</f>
        <v>0.048</v>
      </c>
      <c r="D39" t="s">
        <v>8</v>
      </c>
      <c r="E39" t="s" s="8"/>
    </row>
    <row r="40">
      <c r="A40"/>
      <c r="B40" t="s">
        <v>41</v>
      </c>
      <c r="C40" s="10">
        <f>B2*0.04</f>
        <v>0.016</v>
      </c>
      <c r="D40" t="s">
        <v>8</v>
      </c>
      <c r="E40" t="s" s="8"/>
    </row>
    <row r="41">
      <c r="A41"/>
      <c r="B41" t="s">
        <v>43</v>
      </c>
      <c r="C41" s="10">
        <f>B2*0.01</f>
        <v>0.004</v>
      </c>
      <c r="D41" t="s">
        <v>8</v>
      </c>
      <c r="E41" t="s" s="8"/>
    </row>
    <row r="42">
      <c r="A42"/>
      <c r="B42" t="s">
        <v>44</v>
      </c>
      <c r="C42" s="10">
        <f>B2*1</f>
        <v>0.4</v>
      </c>
      <c r="D42" t="s">
        <v>3</v>
      </c>
      <c r="E42" t="s" s="8"/>
    </row>
    <row r="43">
      <c r="A43" t="s" s="11">
        <v>49</v>
      </c>
      <c r="B43" t="s" s="12">
        <v>50</v>
      </c>
      <c r="C43"/>
      <c r="D43"/>
      <c r="E43" t="s" s="8"/>
    </row>
    <row r="44">
      <c r="A44"/>
      <c r="B44" t="s" s="3">
        <v>51</v>
      </c>
      <c r="C44"/>
      <c r="D44"/>
      <c r="E44" t="s" s="8"/>
    </row>
    <row r="45">
      <c r="A45" t="s" s="11">
        <v>52</v>
      </c>
      <c r="B45" t="s" s="12">
        <v>53</v>
      </c>
      <c r="C45"/>
      <c r="D45"/>
      <c r="E45" t="s" s="8"/>
    </row>
    <row r="46">
      <c r="A46" t="s" s="11">
        <v>54</v>
      </c>
      <c r="B46" t="s" s="12">
        <v>55</v>
      </c>
      <c r="C46"/>
      <c r="D46"/>
      <c r="E46" t="s" s="8"/>
    </row>
    <row r="47">
      <c r="A47"/>
      <c r="B47" t="s" s="3">
        <v>56</v>
      </c>
      <c r="C47"/>
      <c r="D47"/>
      <c r="E47" t="s" s="8"/>
    </row>
    <row r="48">
      <c r="A48" t="s" s="13">
        <v>31</v>
      </c>
      <c r="B48"/>
      <c r="C48"/>
      <c r="D48"/>
      <c r="E48" t="s" s="8"/>
    </row>
  </sheetData>
  <sheetProtection sheet="1"/>
  <mergeCells count="14">
    <mergeCell ref="A1:D1"/>
    <mergeCell ref="A4:D4"/>
    <mergeCell ref="B16:D16"/>
    <mergeCell ref="B17:D17"/>
    <mergeCell ref="B23:D23"/>
    <mergeCell ref="B25:D25"/>
    <mergeCell ref="B34:D34"/>
    <mergeCell ref="B37:D37"/>
    <mergeCell ref="B43:D43"/>
    <mergeCell ref="B44:D44"/>
    <mergeCell ref="B45:D45"/>
    <mergeCell ref="B46:D46"/>
    <mergeCell ref="B47:D47"/>
    <mergeCell ref="A48:D4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57</v>
      </c>
      <c r="B1"/>
      <c r="C1"/>
      <c r="D1"/>
      <c r="E1" t="s" s="3">
        <v>1</v>
      </c>
    </row>
    <row r="2">
      <c r="A2" t="s" s="4">
        <v>33</v>
      </c>
      <c r="B2" s="14">
        <v>1.2</v>
      </c>
      <c r="C2" t="s">
        <v>10</v>
      </c>
      <c r="D2" t="s" s="7">
        <v>34</v>
      </c>
      <c r="E2" t="s" s="8"/>
    </row>
    <row r="3">
      <c r="A3"/>
      <c r="B3"/>
      <c r="C3"/>
      <c r="D3"/>
      <c r="E3" t="s" s="8"/>
    </row>
    <row r="4">
      <c r="A4" t="s" s="9">
        <v>58</v>
      </c>
      <c r="B4"/>
      <c r="C4"/>
      <c r="D4"/>
      <c r="E4" t="s" s="8"/>
    </row>
    <row r="5">
      <c r="A5" t="s" s="4">
        <v>6</v>
      </c>
      <c r="B5"/>
      <c r="C5"/>
      <c r="D5"/>
      <c r="E5" t="s" s="8"/>
    </row>
    <row r="6">
      <c r="A6"/>
      <c r="B6" t="s">
        <v>59</v>
      </c>
      <c r="C6" s="10">
        <f>B2*0.975</f>
        <v>1.17</v>
      </c>
      <c r="D6" t="s">
        <v>10</v>
      </c>
      <c r="E6" t="s" s="8"/>
    </row>
    <row r="7">
      <c r="A7"/>
      <c r="B7" t="s">
        <v>60</v>
      </c>
      <c r="C7" s="10">
        <f>B2*0.025</f>
        <v>0.03</v>
      </c>
      <c r="D7" t="s">
        <v>8</v>
      </c>
      <c r="E7" t="s" s="8"/>
    </row>
    <row r="8">
      <c r="A8"/>
      <c r="B8"/>
      <c r="C8"/>
      <c r="D8"/>
      <c r="E8" t="s" s="8"/>
    </row>
    <row r="9">
      <c r="A9" t="s" s="11">
        <v>25</v>
      </c>
      <c r="B9" t="s" s="12">
        <v>61</v>
      </c>
      <c r="C9"/>
      <c r="D9"/>
      <c r="E9" t="s" s="8"/>
    </row>
    <row r="10">
      <c r="A10" t="s" s="13">
        <v>31</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62</v>
      </c>
      <c r="B1"/>
      <c r="C1"/>
      <c r="D1"/>
      <c r="E1" t="s" s="3">
        <v>1</v>
      </c>
    </row>
    <row r="2">
      <c r="A2" t="s" s="4">
        <v>33</v>
      </c>
      <c r="B2" s="14">
        <v>0.048</v>
      </c>
      <c r="C2" t="s">
        <v>8</v>
      </c>
      <c r="D2" t="s" s="7">
        <v>63</v>
      </c>
      <c r="E2" t="s" s="8"/>
    </row>
    <row r="3">
      <c r="A3"/>
      <c r="B3"/>
      <c r="C3"/>
      <c r="D3"/>
      <c r="E3" t="s" s="8"/>
    </row>
    <row r="4">
      <c r="A4" t="s" s="9">
        <v>64</v>
      </c>
      <c r="B4"/>
      <c r="C4"/>
      <c r="D4"/>
      <c r="E4" t="s" s="8"/>
    </row>
    <row r="5">
      <c r="A5" t="s" s="4">
        <v>6</v>
      </c>
      <c r="B5"/>
      <c r="C5"/>
      <c r="D5"/>
      <c r="E5" t="s" s="8"/>
    </row>
    <row r="6">
      <c r="A6"/>
      <c r="B6" t="s">
        <v>65</v>
      </c>
      <c r="C6" s="10">
        <f>B2*0.5</f>
        <v>0.024</v>
      </c>
      <c r="D6" t="s">
        <v>8</v>
      </c>
      <c r="E6" t="s" s="8"/>
    </row>
    <row r="7">
      <c r="A7"/>
      <c r="B7" t="s">
        <v>66</v>
      </c>
      <c r="C7" s="10">
        <f>B2*0.5</f>
        <v>0.024</v>
      </c>
      <c r="D7" t="s">
        <v>8</v>
      </c>
      <c r="E7" t="s" s="8"/>
    </row>
    <row r="8">
      <c r="A8"/>
      <c r="B8"/>
      <c r="C8"/>
      <c r="D8"/>
      <c r="E8" t="s" s="8"/>
    </row>
    <row r="9">
      <c r="A9" t="s" s="11">
        <v>25</v>
      </c>
      <c r="B9" t="s" s="12">
        <v>67</v>
      </c>
      <c r="C9"/>
      <c r="D9"/>
      <c r="E9" t="s" s="8"/>
    </row>
    <row r="10">
      <c r="A10" t="s" s="11">
        <v>27</v>
      </c>
      <c r="B10" t="inlineStr" s="12">
        <is>
          <t>[ÉTUVER] Réaliser le roux — Faire fondre le beurre en parcelles dans une sauteuse. Ajouter la farine tamisée et mélanger à l'aide d'une spatule jusqu'à obtenir un mélange lisse.</t>
        </is>
      </c>
      <c r="C10"/>
      <c r="D10"/>
      <c r="E10" t="s" s="8"/>
    </row>
    <row r="11">
      <c r="A11"/>
      <c r="B11" t="s">
        <v>65</v>
      </c>
      <c r="C11" s="10">
        <f>B2*0.5</f>
        <v>0.024</v>
      </c>
      <c r="D11" t="s">
        <v>8</v>
      </c>
      <c r="E11" t="s" s="8"/>
    </row>
    <row r="12">
      <c r="A12"/>
      <c r="B12" t="s">
        <v>66</v>
      </c>
      <c r="C12" s="10">
        <f>B2*0.5</f>
        <v>0.024</v>
      </c>
      <c r="D12" t="s">
        <v>8</v>
      </c>
      <c r="E12" t="s" s="8"/>
    </row>
    <row r="13">
      <c r="A13" t="s" s="11">
        <v>28</v>
      </c>
      <c r="B13" t="inlineStr" s="12">
        <is>
          <t>[CUIRE] Cuire le roux brun — Prolonger la cuisson jusqu'à dextrinisation — hydrolyse de l'amidon et caramélisation légère. Ne pas exagérer la coloration qui doit être brun clair. Au-delà apparaît un mauvais goût de corne brûlée.</t>
        </is>
      </c>
      <c r="C13"/>
      <c r="D13"/>
      <c r="E13" t="s" s="8"/>
    </row>
    <row r="14">
      <c r="A14"/>
      <c r="B14" t="s" s="3">
        <v>68</v>
      </c>
      <c r="C14"/>
      <c r="D14"/>
      <c r="E14" t="s" s="8"/>
    </row>
    <row r="15">
      <c r="A15" t="s" s="11">
        <v>29</v>
      </c>
      <c r="B15" t="s" s="12">
        <v>69</v>
      </c>
      <c r="C15"/>
      <c r="D15"/>
      <c r="E15" t="s" s="8"/>
    </row>
    <row r="16">
      <c r="A16" t="s" s="13">
        <v>31</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2026-09-15T11:10:18Z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2026-09-15T11:10:18Z</dcterms:modified>
  <cp:revision>1</cp:revision>
</cp:coreProperties>
</file>