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<sst xmlns="http://schemas.openxmlformats.org/spreadsheetml/2006/main" count="92" uniqueCount="92">
  <si>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</si>
  <si>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</si>
  <si>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Petits feuilletés aux foies de volaille</t>
  </si>
  <si>
    <t>Code</t>
  </si>
  <si>
    <t>EF_PETI_FEUI_FOI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</si>
  <si>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</si>
  <si>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</si>
  <si>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</si>
  <si>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</si>
  <si>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</si>
  <si>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</si>
  <si>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</si>
  <si>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</si>
  <si>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</si>
  <si>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</si>
  <si>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</si>
  <si>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</si>
  <si>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</si>
  <si>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</si>
  <si>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</si>
  <si>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</si>
  <si>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</si>
  <si>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</si>
  <si>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</si>
  <si>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</si>
  <si>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</si>
  <si>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</si>
  <si>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</si>
  <si>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</si>
  <si>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</si>
  <si>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</si>
  <si>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</si>
  <si>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</si>
  <si>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</si>
  <si>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</si>
  <si>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</si>
  <si>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</si>
  <si>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</si>
  <si>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</si>
  <si>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</si>
  <si>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</si>
  <si>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</si>
  <si>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</si>
  <si>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</si>
  <si>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</si>
  <si>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</si>
  <si>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</si>
  <si>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</si>
  <si>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</si>
  <si>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00002041</t>
  </si>
  <si>
    <t>persil</t>
  </si>
  <si>
    <t>Légumes</t>
  </si>
  <si>
    <t>00000047</t>
  </si>
  <si>
    <t>OEUF A3 (PRIX)</t>
  </si>
  <si>
    <t>Oeufs entiers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</si>
  <si>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</si>
  <si>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</si>
  <si>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</si>
  <si>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</si>
  <si>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</si>
  <si>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</si>
  <si>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</si>
  <si>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</si>
  <si>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</si>
  <si>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</si>
  <si>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</si>
  <si>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</si>
  <si>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</si>
  <si>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</si>
  <si>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</si>
  <si>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</si>
  <si>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</si>
  <si>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</si>
  <si>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</si>
  <si>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</si>
  <si>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</si>
  <si>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</si>
  <si>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</si>
  <si>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</si>
  <si>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</si>
  <si>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</si>
  <si>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</si>
  <si>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</si>
  <si>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CONFECTIONNER</t>
  </si>
  <si>
    <t>7 min (repos)</t>
  </si>
  <si>
    <t>FOURRER</t>
  </si>
  <si>
    <t>5 min (cuisson)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</si>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</sst>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1.55750608</v>
      </c>
    </row>
    <row r="12">
      <c r="A12" t="s" s="3">
        <v>17</v>
      </c>
      <c r="B12" s="4">
        <v>1.55750608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1.55750608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E8*0.489836</f>
        <v>0.122459</v>
      </c>
    </row>
    <row r="9">
      <c r="A9" t="s" s="12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E9*0.5999</f>
        <v>0.149975</v>
      </c>
    </row>
    <row r="10">
      <c r="A10" t="s" s="12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39</v>
      </c>
      <c r="G10" s="4">
        <f>E10*3.9514</f>
        <v>0.493925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39</v>
      </c>
      <c r="G11" s="4">
        <f>E11*8.5</f>
        <v>0.34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39</v>
      </c>
      <c r="G12" s="4">
        <f>E12*4.5</f>
        <v>0.18</v>
      </c>
    </row>
    <row r="13">
      <c r="A13" t="s" s="12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25</v>
      </c>
      <c r="G13" s="4">
        <f>E13*0.27</f>
        <v>0.27</v>
      </c>
    </row>
    <row r="14">
      <c r="A14" t="s" s="12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39</v>
      </c>
      <c r="G14" s="4">
        <f>E14*0.186416</f>
        <v>0.000932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67</v>
      </c>
      <c r="C4" t="s">
        <v>66</v>
      </c>
      <c r="D4" s="11">
        <v>0.005</v>
      </c>
      <c r="E4" t="s">
        <v>39</v>
      </c>
      <c r="F4" t="s">
        <v>57</v>
      </c>
    </row>
    <row r="5">
      <c r="A5">
        <v>1</v>
      </c>
      <c r="B5" t="s">
        <v>68</v>
      </c>
      <c r="C5" t="s">
        <v>66</v>
      </c>
      <c r="D5" s="11">
        <v>0.125</v>
      </c>
      <c r="E5" t="s">
        <v>39</v>
      </c>
      <c r="F5" t="s">
        <v>45</v>
      </c>
    </row>
    <row r="6">
      <c r="A6">
        <v>1</v>
      </c>
      <c r="B6" t="s">
        <v>69</v>
      </c>
      <c r="C6" t="s">
        <v>63</v>
      </c>
      <c r="D6" s="11">
        <v>1</v>
      </c>
      <c r="E6" t="s">
        <v>25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0.055</v>
      </c>
      <c r="E7" t="s">
        <v>35</v>
      </c>
      <c r="F7" t="s">
        <v>70</v>
      </c>
    </row>
    <row r="8">
      <c r="A8">
        <v>3</v>
      </c>
      <c r="B8" t="s">
        <v>72</v>
      </c>
      <c r="C8" t="s">
        <v>66</v>
      </c>
      <c r="D8" s="11">
        <v>1</v>
      </c>
      <c r="E8" t="s">
        <v>25</v>
      </c>
      <c r="F8" t="s">
        <v>54</v>
      </c>
    </row>
    <row r="9">
      <c r="A9">
        <v>1</v>
      </c>
      <c r="B9" t="s">
        <v>73</v>
      </c>
      <c r="C9" t="s">
        <v>66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74</v>
      </c>
      <c r="C10" t="s">
        <v>66</v>
      </c>
      <c r="D10" s="11">
        <v>0.25</v>
      </c>
      <c r="E10" t="s">
        <v>35</v>
      </c>
      <c r="F10" t="s">
        <v>42</v>
      </c>
    </row>
    <row r="11">
      <c r="A11">
        <v>1</v>
      </c>
      <c r="B11" t="s">
        <v>75</v>
      </c>
      <c r="C11" t="s">
        <v>66</v>
      </c>
      <c r="D11" s="11">
        <v>0.04</v>
      </c>
      <c r="E11" t="s">
        <v>39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0.04</v>
      </c>
      <c r="E12" t="s">
        <v>39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7</v>
      </c>
      <c r="C2" t="s">
        <v>83</v>
      </c>
      <c r="D2" t="inlineStr" s="14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4"/>
      <c r="F2" t="s">
        <v>84</v>
      </c>
    </row>
    <row r="3">
      <c r="A3" t="s">
        <v>2</v>
      </c>
      <c r="B3">
        <v>8</v>
      </c>
      <c r="C3" t="s">
        <v>85</v>
      </c>
      <c r="D3" t="inlineStr" s="14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4"/>
      <c r="F3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Besoins!B9</f>
        <v>LAIT</v>
      </c>
      <c r="C6" s="11">
        <f>Besoins!E9</f>
        <v>0.25</v>
      </c>
      <c r="D6" t="str">
        <f>Besoins!F9</f>
        <v>lt</v>
      </c>
    </row>
    <row r="7">
      <c r="A7"/>
      <c r="B7" t="str">
        <f>Besoins!B11</f>
        <v>Gruyère râpé vrac</v>
      </c>
      <c r="C7" s="11">
        <f>Besoins!E11</f>
        <v>0.04</v>
      </c>
      <c r="D7" t="str">
        <f>Besoins!F11</f>
        <v>kg</v>
      </c>
    </row>
    <row r="8">
      <c r="A8"/>
      <c r="B8" t="str">
        <f>Besoins!B8</f>
        <v>FARINE (000)</v>
      </c>
      <c r="C8" s="11">
        <f>Besoins!E8</f>
        <v>0.25</v>
      </c>
      <c r="D8" t="str">
        <f>Besoins!F8</f>
        <v>kg</v>
      </c>
    </row>
    <row r="9">
      <c r="A9"/>
      <c r="B9" t="str">
        <f>Besoins!B14</f>
        <v>SEL</v>
      </c>
      <c r="C9" s="11">
        <f>Besoins!E14</f>
        <v>0.005</v>
      </c>
      <c r="D9" t="str">
        <f>Besoins!F14</f>
        <v>kg</v>
      </c>
    </row>
    <row r="10">
      <c r="A10"/>
      <c r="B10" t="s">
        <v>90</v>
      </c>
      <c r="C10" s="11">
        <f>'Besoins'!$B$2*1</f>
        <v>1</v>
      </c>
      <c r="D10" t="s">
        <v>25</v>
      </c>
    </row>
    <row r="11">
      <c r="A11"/>
      <c r="B11" t="str">
        <f>Besoins!B7</f>
        <v>Eau (robinet - moy. France 2026)</v>
      </c>
      <c r="C11" s="11">
        <f>Besoins!E7</f>
        <v>0.05</v>
      </c>
      <c r="D11" t="str">
        <f>Besoins!F7</f>
        <v>lt</v>
      </c>
    </row>
    <row r="12">
      <c r="A12" t="s" s="17">
        <v>91</v>
      </c>
      <c r="B12" t="str" s="14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Besoins!B10</f>
        <v>BEURRE</v>
      </c>
      <c r="C13" s="11">
        <f>Besoins!E10</f>
        <v>0.125</v>
      </c>
      <c r="D13" t="str">
        <f>Besoins!F10</f>
        <v>kg</v>
      </c>
    </row>
    <row r="14">
      <c r="A14"/>
      <c r="B14" t="str">
        <f>Besoins!B12</f>
        <v>persil</v>
      </c>
      <c r="C14" s="11">
        <f>Besoins!E12</f>
        <v>0.04</v>
      </c>
      <c r="D14" t="str">
        <f>Besoins!F12</f>
        <v>kg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2026-10-30T14:38:26Z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2026-10-30T14:38:26Z</dcterms:modified>
  <cp:revision>1</cp:revision>
</cp:coreProperties>
</file>