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<sst xmlns="http://schemas.openxmlformats.org/spreadsheetml/2006/main" count="131" uniqueCount="131">
  <si>
    <t>Fiche technique</t>
  </si>
  <si>
    <t>Nom</t>
  </si>
  <si>
    <t>Soufflé à la volaille et aux champignons</t>
  </si>
  <si>
    <t>Code</t>
  </si>
  <si>
    <t>EC_SOUF_VOLA_CHA</t>
  </si>
  <si>
    <t>Classe</t>
  </si>
  <si>
    <t>Entrées chaudes (CUI.ENTREES_CHAUDES)</t>
  </si>
  <si>
    <t>Statut</t>
  </si>
  <si>
    <t>publie</t>
  </si>
  <si>
    <t>Verrouillée</t>
  </si>
  <si>
    <t>Oui — Corpus CDR (Cuisine de Référence 1993) audité et corrigé — verrouillé Chapitre 5</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</si>
  <si>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</si>
  <si>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</si>
  <si>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</si>
  <si>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</si>
  <si>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</si>
  <si>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</si>
  <si>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</si>
  <si>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</si>
  <si>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</si>
  <si>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</si>
  <si>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01/08/2026 02:40</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</si>
  <si>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</si>
  <si>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</si>
  <si>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</si>
  <si>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</si>
  <si>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</si>
  <si>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</si>
  <si>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</si>
  <si>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</si>
  <si>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</si>
  <si>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</si>
  <si>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00000026</t>
  </si>
  <si>
    <t>RHUM 50ø</t>
  </si>
  <si>
    <t>Alcool</t>
  </si>
  <si>
    <t>lt</t>
  </si>
  <si>
    <t>00000139</t>
  </si>
  <si>
    <t>FARINE (000)</t>
  </si>
  <si>
    <t>Eléments divers</t>
  </si>
  <si>
    <t>kg</t>
  </si>
  <si>
    <t>00000048</t>
  </si>
  <si>
    <t>BEURRE</t>
  </si>
  <si>
    <t>Produits frais</t>
  </si>
  <si>
    <t>00001316</t>
  </si>
  <si>
    <t>fromage blanc 20% MG sucré</t>
  </si>
  <si>
    <t>Matières premières</t>
  </si>
  <si>
    <t>00001922</t>
  </si>
  <si>
    <t>bouquet garni arôme</t>
  </si>
  <si>
    <t>Condiments et sauces</t>
  </si>
  <si>
    <t>00001758</t>
  </si>
  <si>
    <t>concentré de tomates</t>
  </si>
  <si>
    <t>Épicerie salée</t>
  </si>
  <si>
    <t>00001660</t>
  </si>
  <si>
    <t>huile olive vierge</t>
  </si>
  <si>
    <t>CRE-LIQUIDE-35</t>
  </si>
  <si>
    <t>Crème liquide entière 35% MG UHT</t>
  </si>
  <si>
    <t>Crèmes fraîches et laitières</t>
  </si>
  <si>
    <t>00002238</t>
  </si>
  <si>
    <t>carottes râpées</t>
  </si>
  <si>
    <t>Légumes 4ème gamme (prêts emploi)</t>
  </si>
  <si>
    <t>00002241</t>
  </si>
  <si>
    <t>tomates cubes</t>
  </si>
  <si>
    <t>00002028</t>
  </si>
  <si>
    <t>ail haché</t>
  </si>
  <si>
    <t>Légumes</t>
  </si>
  <si>
    <t>00002034</t>
  </si>
  <si>
    <t>échalote</t>
  </si>
  <si>
    <t>00002049</t>
  </si>
  <si>
    <t>oignons émincés</t>
  </si>
  <si>
    <t>00001620</t>
  </si>
  <si>
    <t>surimi saveur crabe miettes</t>
  </si>
  <si>
    <t>Poissons et fruits de mer</t>
  </si>
  <si>
    <t>Total</t>
  </si>
  <si>
    <t>Niveau</t>
  </si>
  <si>
    <t>Composant</t>
  </si>
  <si>
    <t>Type</t>
  </si>
  <si>
    <t>Quantité (pour 1 pc)</t>
  </si>
  <si>
    <t>recette</t>
  </si>
  <si>
    <t>Entrées chaudes</t>
  </si>
  <si>
    <t xml:space="preserve">    ↳ surimi saveur crabe miettes</t>
  </si>
  <si>
    <t>matiere</t>
  </si>
  <si>
    <t xml:space="preserve">    ↳ Croustillant de Tourteau et de Calmars à l'Américaine</t>
  </si>
  <si>
    <t xml:space="preserve">    ↳ huile olive vierge</t>
  </si>
  <si>
    <t xml:space="preserve">    ↳ carottes râpées</t>
  </si>
  <si>
    <t xml:space="preserve">    ↳ oignons émincés</t>
  </si>
  <si>
    <t xml:space="preserve">    ↳ échalote</t>
  </si>
  <si>
    <t xml:space="preserve">    ↳ tomates cubes</t>
  </si>
  <si>
    <t xml:space="preserve">    ↳ concentré de tomates</t>
  </si>
  <si>
    <t xml:space="preserve">    ↳ ail haché</t>
  </si>
  <si>
    <t xml:space="preserve">    ↳ bouquet garni arôme</t>
  </si>
  <si>
    <t xml:space="preserve">    ↳ RHUM 50ø</t>
  </si>
  <si>
    <t xml:space="preserve">    ↳ fromage blanc 20% MG sucré</t>
  </si>
  <si>
    <t xml:space="preserve">    ↳ BEURRE</t>
  </si>
  <si>
    <t xml:space="preserve">    ↳ FARINE (000)</t>
  </si>
  <si>
    <t xml:space="preserve">    ↳ Crème liquide entière 35% MG UHT</t>
  </si>
  <si>
    <t>Recette</t>
  </si>
  <si>
    <t>#</t>
  </si>
  <si>
    <t>Verbe</t>
  </si>
  <si>
    <t>Étape</t>
  </si>
  <si>
    <t>Précision technique</t>
  </si>
  <si>
    <t>Durée</t>
  </si>
  <si>
    <t>METTRE EN PLACE</t>
  </si>
  <si>
    <t>Mettre en place le poste de travail - 5 min  Denrées, matériels de préparation, de cuisson et de dressage.</t>
  </si>
  <si>
    <t>5 min (cuisson)</t>
  </si>
  <si>
    <t>MARQUER</t>
  </si>
  <si>
    <t>Marquer les blancs de calmars en cuisson à laméricaine  Les égoutter en fin de cuisson et les réserver au chaud.</t>
  </si>
  <si>
    <t>LIER</t>
  </si>
  <si>
    <t>10 min (prepa)</t>
  </si>
  <si>
    <t>DÉTAILLER</t>
  </si>
  <si>
    <t>10 min (cuisson)</t>
  </si>
  <si>
    <t>CHAUFFER</t>
  </si>
  <si>
    <t>Chauffer la chair de crabe - 6 min  La chauffer avec un peu de sauce américaine crémée, un filet de cognac, lestragon et le cerfeuil fraîchement hachés.</t>
  </si>
  <si>
    <t>6 min (prepa)</t>
  </si>
  <si>
    <t>Chauffer les pinces de crabes - 2 min  Les chauffer avec un peu de sauce américaine.</t>
  </si>
  <si>
    <t>2 min (prepa)</t>
  </si>
  <si>
    <t>Chauffer les calmars - 2 min  Les chauffer avec un peu de sauce américaine.</t>
  </si>
  <si>
    <t>DRESSER</t>
  </si>
  <si>
    <t>Croustillant de Tourteau et de Calmars à l'Américaine</t>
  </si>
  <si>
    <t>Voir La Cuisine de Référence (Maincent-Morel, BPI) p.696.</t>
  </si>
  <si>
    <t>Fiche technique — Soufflé à la volaille et aux champignons</t>
  </si>
  <si>
    <t>Soufflé à la volaille et aux champignons  EC_SOUF_VOLA_CHA</t>
  </si>
  <si>
    <t>1.</t>
  </si>
  <si>
    <t>2.</t>
  </si>
  <si>
    <t xml:space="preserve">    Croustillant de Tourteau et de Calmars à l'Américaine</t>
  </si>
  <si>
    <t>3.</t>
  </si>
  <si>
    <t>4.</t>
  </si>
  <si>
    <t>5.</t>
  </si>
  <si>
    <t>6.</t>
  </si>
  <si>
    <t>7.</t>
  </si>
  <si>
    <t>8.</t>
  </si>
  <si>
    <t>↳ Croustillant de Tourteau et de Calmars à l'Américaine  00002454</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</si>
</sst>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0.92506272</v>
      </c>
    </row>
    <row r="12">
      <c r="A12" t="s" s="3">
        <v>17</v>
      </c>
      <c r="B12" s="4">
        <v>0.92506272</v>
      </c>
    </row>
    <row r="13">
      <c r="A13"/>
      <c r="B13"/>
    </row>
    <row r="14">
      <c r="A14" t="s" s="5">
        <v>18</v>
      </c>
      <c r="B14" t="s" s="5">
        <v>15</v>
      </c>
    </row>
    <row r="15">
      <c r="A15" t="s" s="5">
        <v>19</v>
      </c>
      <c r="B15" s="6">
        <v>0.92506272</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1"/>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0.02</v>
      </c>
      <c r="E7" s="11">
        <f>D7*$B$2</f>
        <v>0.02</v>
      </c>
      <c r="F7" t="s">
        <v>35</v>
      </c>
      <c r="G7" s="4">
        <f>E7*13.3119</f>
        <v>0.266238</v>
      </c>
    </row>
    <row r="8">
      <c r="A8" t="s" s="12">
        <v>36</v>
      </c>
      <c r="B8" t="s">
        <v>37</v>
      </c>
      <c r="C8" t="s">
        <v>38</v>
      </c>
      <c r="D8" s="9">
        <v>0.02</v>
      </c>
      <c r="E8" s="11">
        <f>D8*$B$2</f>
        <v>0.02</v>
      </c>
      <c r="F8" t="s">
        <v>39</v>
      </c>
      <c r="G8" s="4">
        <f>E8*0.489836</f>
        <v>0.009797</v>
      </c>
    </row>
    <row r="9">
      <c r="A9" t="s" s="12">
        <v>40</v>
      </c>
      <c r="B9" t="s">
        <v>41</v>
      </c>
      <c r="C9" t="s">
        <v>42</v>
      </c>
      <c r="D9" s="9">
        <v>0.02</v>
      </c>
      <c r="E9" s="11">
        <f>D9*$B$2</f>
        <v>0.02</v>
      </c>
      <c r="F9" t="s">
        <v>39</v>
      </c>
      <c r="G9" s="4">
        <f>E9*3.9514</f>
        <v>0.079028</v>
      </c>
    </row>
    <row r="10">
      <c r="A10" t="s" s="12">
        <v>43</v>
      </c>
      <c r="B10" t="s">
        <v>44</v>
      </c>
      <c r="C10" t="s">
        <v>45</v>
      </c>
      <c r="D10" s="9">
        <v>0.04</v>
      </c>
      <c r="E10" s="11">
        <f>D10*$B$2</f>
        <v>0.04</v>
      </c>
      <c r="F10" t="s">
        <v>25</v>
      </c>
      <c r="G10" s="4">
        <f>E10*0</f>
        <v>0</v>
      </c>
    </row>
    <row r="11">
      <c r="A11" t="s" s="12">
        <v>46</v>
      </c>
      <c r="B11" t="s">
        <v>47</v>
      </c>
      <c r="C11" t="s">
        <v>48</v>
      </c>
      <c r="D11" s="9">
        <v>1</v>
      </c>
      <c r="E11" s="11">
        <f>D11*$B$2</f>
        <v>1</v>
      </c>
      <c r="F11" t="s">
        <v>25</v>
      </c>
      <c r="G11" s="4">
        <f>E11*0</f>
        <v>0</v>
      </c>
    </row>
    <row r="12">
      <c r="A12" t="s" s="12">
        <v>49</v>
      </c>
      <c r="B12" t="s">
        <v>50</v>
      </c>
      <c r="C12" t="s">
        <v>51</v>
      </c>
      <c r="D12" s="9">
        <v>0.02</v>
      </c>
      <c r="E12" s="11">
        <f>D12*$B$2</f>
        <v>0.02</v>
      </c>
      <c r="F12">
        <v>5</v>
      </c>
      <c r="G12" s="4">
        <f>E12*0</f>
        <v>0</v>
      </c>
    </row>
    <row r="13">
      <c r="A13" t="s" s="12">
        <v>52</v>
      </c>
      <c r="B13" t="s">
        <v>53</v>
      </c>
      <c r="C13" t="s">
        <v>51</v>
      </c>
      <c r="D13" s="9">
        <v>0.02</v>
      </c>
      <c r="E13" s="11">
        <f>D13*$B$2</f>
        <v>0.02</v>
      </c>
      <c r="F13" t="s">
        <v>25</v>
      </c>
      <c r="G13" s="4">
        <f>E13*0</f>
        <v>0</v>
      </c>
    </row>
    <row r="14">
      <c r="A14" t="s">
        <v>54</v>
      </c>
      <c r="B14" t="s">
        <v>55</v>
      </c>
      <c r="C14" t="s">
        <v>56</v>
      </c>
      <c r="D14" s="9">
        <v>0.2</v>
      </c>
      <c r="E14" s="11">
        <f>D14*$B$2</f>
        <v>0.2</v>
      </c>
      <c r="F14" t="s">
        <v>35</v>
      </c>
      <c r="G14" s="4">
        <f>E14*2.85</f>
        <v>0.57</v>
      </c>
    </row>
    <row r="15">
      <c r="A15" t="s" s="12">
        <v>57</v>
      </c>
      <c r="B15" t="s">
        <v>58</v>
      </c>
      <c r="C15" t="s">
        <v>59</v>
      </c>
      <c r="D15" s="9">
        <v>0.08</v>
      </c>
      <c r="E15" s="11">
        <f>D15*$B$2</f>
        <v>0.08</v>
      </c>
      <c r="F15" t="s">
        <v>39</v>
      </c>
      <c r="G15" s="4">
        <f>E15*0</f>
        <v>0</v>
      </c>
    </row>
    <row r="16">
      <c r="A16" t="s" s="12">
        <v>60</v>
      </c>
      <c r="B16" t="s">
        <v>61</v>
      </c>
      <c r="C16" t="s">
        <v>59</v>
      </c>
      <c r="D16" s="9">
        <v>0.2</v>
      </c>
      <c r="E16" s="11">
        <f>D16*$B$2</f>
        <v>0.2</v>
      </c>
      <c r="F16" t="s">
        <v>39</v>
      </c>
      <c r="G16" s="4">
        <f>E16*0</f>
        <v>0</v>
      </c>
    </row>
    <row r="17">
      <c r="A17" t="s" s="12">
        <v>62</v>
      </c>
      <c r="B17" t="s">
        <v>63</v>
      </c>
      <c r="C17" t="s">
        <v>64</v>
      </c>
      <c r="D17" s="9">
        <v>0.02</v>
      </c>
      <c r="E17" s="11">
        <f>D17*$B$2</f>
        <v>0.02</v>
      </c>
      <c r="F17" t="s">
        <v>25</v>
      </c>
      <c r="G17" s="4">
        <f>E17*0</f>
        <v>0</v>
      </c>
    </row>
    <row r="18">
      <c r="A18" t="s" s="12">
        <v>65</v>
      </c>
      <c r="B18" t="s">
        <v>66</v>
      </c>
      <c r="C18" t="s">
        <v>64</v>
      </c>
      <c r="D18" s="9">
        <v>0.04</v>
      </c>
      <c r="E18" s="11">
        <f>D18*$B$2</f>
        <v>0.04</v>
      </c>
      <c r="F18" t="s">
        <v>25</v>
      </c>
      <c r="G18" s="4">
        <f>E18*0</f>
        <v>0</v>
      </c>
    </row>
    <row r="19">
      <c r="A19" t="s" s="12">
        <v>67</v>
      </c>
      <c r="B19" t="s">
        <v>68</v>
      </c>
      <c r="C19" t="s">
        <v>64</v>
      </c>
      <c r="D19" s="9">
        <v>0.08</v>
      </c>
      <c r="E19" s="11">
        <f>D19*$B$2</f>
        <v>0.08</v>
      </c>
      <c r="F19" t="s">
        <v>25</v>
      </c>
      <c r="G19" s="4">
        <f>E19*0</f>
        <v>0</v>
      </c>
    </row>
    <row r="20">
      <c r="A20" t="s" s="12">
        <v>69</v>
      </c>
      <c r="B20" t="s">
        <v>70</v>
      </c>
      <c r="C20" t="s">
        <v>71</v>
      </c>
      <c r="D20" s="9">
        <v>0.4</v>
      </c>
      <c r="E20" s="11">
        <f>D20*$B$2</f>
        <v>0.4</v>
      </c>
      <c r="F20" t="s">
        <v>25</v>
      </c>
      <c r="G20" s="4">
        <f>E20*0</f>
        <v>0</v>
      </c>
    </row>
    <row r="21">
      <c r="A21"/>
      <c r="B21"/>
      <c r="C21"/>
      <c r="D21"/>
      <c r="E21"/>
      <c r="F21" t="s" s="3">
        <v>72</v>
      </c>
      <c r="G21" s="13">
        <f>SUM(G7:G20)</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7"/>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73</v>
      </c>
      <c r="B1" t="s" s="2">
        <v>74</v>
      </c>
      <c r="C1" t="s" s="2">
        <v>75</v>
      </c>
      <c r="D1" t="s" s="2">
        <v>76</v>
      </c>
      <c r="E1" t="s" s="2">
        <v>30</v>
      </c>
      <c r="F1" t="s" s="2">
        <v>5</v>
      </c>
    </row>
    <row r="2">
      <c r="A2">
        <v>0</v>
      </c>
      <c r="B2" t="s">
        <v>2</v>
      </c>
      <c r="C2" t="s">
        <v>77</v>
      </c>
      <c r="D2" s="11">
        <v>1</v>
      </c>
      <c r="E2" t="s">
        <v>25</v>
      </c>
      <c r="F2" t="s">
        <v>78</v>
      </c>
    </row>
    <row r="3">
      <c r="A3">
        <v>1</v>
      </c>
      <c r="B3" t="s">
        <v>79</v>
      </c>
      <c r="C3" t="s">
        <v>80</v>
      </c>
      <c r="D3" s="11">
        <v>0.4</v>
      </c>
      <c r="E3" t="s">
        <v>39</v>
      </c>
      <c r="F3" t="s">
        <v>71</v>
      </c>
    </row>
    <row r="4">
      <c r="A4">
        <v>1</v>
      </c>
      <c r="B4" t="s">
        <v>81</v>
      </c>
      <c r="C4" t="s">
        <v>77</v>
      </c>
      <c r="D4" s="11">
        <v>0.8</v>
      </c>
      <c r="E4" t="s">
        <v>39</v>
      </c>
      <c r="F4" t="s">
        <v>78</v>
      </c>
    </row>
    <row r="5">
      <c r="A5">
        <v>1</v>
      </c>
      <c r="B5" t="s">
        <v>82</v>
      </c>
      <c r="C5" t="s">
        <v>80</v>
      </c>
      <c r="D5" s="11">
        <v>0.02</v>
      </c>
      <c r="E5" t="s">
        <v>35</v>
      </c>
      <c r="F5" t="s">
        <v>51</v>
      </c>
    </row>
    <row r="6">
      <c r="A6">
        <v>1</v>
      </c>
      <c r="B6" t="s">
        <v>83</v>
      </c>
      <c r="C6" t="s">
        <v>80</v>
      </c>
      <c r="D6" s="11">
        <v>0.08</v>
      </c>
      <c r="E6" t="s">
        <v>39</v>
      </c>
      <c r="F6" t="s">
        <v>59</v>
      </c>
    </row>
    <row r="7">
      <c r="A7">
        <v>1</v>
      </c>
      <c r="B7" t="s">
        <v>84</v>
      </c>
      <c r="C7" t="s">
        <v>80</v>
      </c>
      <c r="D7" s="11">
        <v>0.08</v>
      </c>
      <c r="E7" t="s">
        <v>39</v>
      </c>
      <c r="F7" t="s">
        <v>64</v>
      </c>
    </row>
    <row r="8">
      <c r="A8">
        <v>1</v>
      </c>
      <c r="B8" t="s">
        <v>85</v>
      </c>
      <c r="C8" t="s">
        <v>80</v>
      </c>
      <c r="D8" s="11">
        <v>0.04</v>
      </c>
      <c r="E8" t="s">
        <v>39</v>
      </c>
      <c r="F8" t="s">
        <v>64</v>
      </c>
    </row>
    <row r="9">
      <c r="A9">
        <v>1</v>
      </c>
      <c r="B9" t="s">
        <v>86</v>
      </c>
      <c r="C9" t="s">
        <v>80</v>
      </c>
      <c r="D9" s="11">
        <v>0.2</v>
      </c>
      <c r="E9" t="s">
        <v>39</v>
      </c>
      <c r="F9" t="s">
        <v>59</v>
      </c>
    </row>
    <row r="10">
      <c r="A10">
        <v>1</v>
      </c>
      <c r="B10" t="s">
        <v>87</v>
      </c>
      <c r="C10" t="s">
        <v>80</v>
      </c>
      <c r="D10" s="11">
        <v>0.02</v>
      </c>
      <c r="E10" t="s">
        <v>39</v>
      </c>
      <c r="F10" t="s">
        <v>51</v>
      </c>
    </row>
    <row r="11">
      <c r="A11">
        <v>1</v>
      </c>
      <c r="B11" t="s">
        <v>88</v>
      </c>
      <c r="C11" t="s">
        <v>80</v>
      </c>
      <c r="D11" s="11">
        <v>0.02</v>
      </c>
      <c r="E11" t="s">
        <v>39</v>
      </c>
      <c r="F11" t="s">
        <v>64</v>
      </c>
    </row>
    <row r="12">
      <c r="A12">
        <v>1</v>
      </c>
      <c r="B12" t="s">
        <v>89</v>
      </c>
      <c r="C12" t="s">
        <v>80</v>
      </c>
      <c r="D12" s="11">
        <v>1</v>
      </c>
      <c r="E12" t="s">
        <v>25</v>
      </c>
      <c r="F12" t="s">
        <v>48</v>
      </c>
    </row>
    <row r="13">
      <c r="A13">
        <v>1</v>
      </c>
      <c r="B13" t="s">
        <v>90</v>
      </c>
      <c r="C13" t="s">
        <v>80</v>
      </c>
      <c r="D13" s="11">
        <v>0.02</v>
      </c>
      <c r="E13" t="s">
        <v>35</v>
      </c>
      <c r="F13" t="s">
        <v>34</v>
      </c>
    </row>
    <row r="14">
      <c r="A14">
        <v>1</v>
      </c>
      <c r="B14" t="s">
        <v>91</v>
      </c>
      <c r="C14" t="s">
        <v>80</v>
      </c>
      <c r="D14" s="11">
        <v>0.04</v>
      </c>
      <c r="E14" t="s">
        <v>35</v>
      </c>
      <c r="F14" t="s">
        <v>45</v>
      </c>
    </row>
    <row r="15">
      <c r="A15">
        <v>1</v>
      </c>
      <c r="B15" t="s">
        <v>92</v>
      </c>
      <c r="C15" t="s">
        <v>80</v>
      </c>
      <c r="D15" s="11">
        <v>0.02</v>
      </c>
      <c r="E15" t="s">
        <v>39</v>
      </c>
      <c r="F15" t="s">
        <v>42</v>
      </c>
    </row>
    <row r="16">
      <c r="A16">
        <v>1</v>
      </c>
      <c r="B16" t="s">
        <v>93</v>
      </c>
      <c r="C16" t="s">
        <v>80</v>
      </c>
      <c r="D16" s="11">
        <v>0.02</v>
      </c>
      <c r="E16" t="s">
        <v>39</v>
      </c>
      <c r="F16" t="s">
        <v>38</v>
      </c>
    </row>
    <row r="17">
      <c r="A17">
        <v>1</v>
      </c>
      <c r="B17" t="s">
        <v>94</v>
      </c>
      <c r="C17" t="s">
        <v>80</v>
      </c>
      <c r="D17" s="11">
        <v>0.2</v>
      </c>
      <c r="E17" t="s">
        <v>35</v>
      </c>
      <c r="F17" t="s">
        <v>56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95</v>
      </c>
      <c r="B1" t="s" s="2">
        <v>96</v>
      </c>
      <c r="C1" t="s" s="2">
        <v>97</v>
      </c>
      <c r="D1" t="s" s="2">
        <v>98</v>
      </c>
      <c r="E1" t="s" s="2">
        <v>99</v>
      </c>
      <c r="F1" t="s" s="2">
        <v>100</v>
      </c>
    </row>
    <row r="2">
      <c r="A2" t="s">
        <v>2</v>
      </c>
      <c r="B2">
        <v>1</v>
      </c>
      <c r="C2" t="s">
        <v>101</v>
      </c>
      <c r="D2" t="s" s="14">
        <v>102</v>
      </c>
      <c r="E2" t="s" s="14"/>
      <c r="F2" t="s">
        <v>103</v>
      </c>
    </row>
    <row r="3">
      <c r="A3" t="s">
        <v>2</v>
      </c>
      <c r="B3">
        <v>2</v>
      </c>
      <c r="C3" t="s">
        <v>104</v>
      </c>
      <c r="D3" t="s" s="14">
        <v>105</v>
      </c>
      <c r="E3" t="s" s="14"/>
      <c r="F3"/>
    </row>
    <row r="4">
      <c r="A4" t="s">
        <v>2</v>
      </c>
      <c r="B4">
        <v>3</v>
      </c>
      <c r="C4" t="s">
        <v>106</v>
      </c>
      <c r="D4" t="inlineStr" s="14">
        <is>
          <t>Lier et terminer la sauce américaine - 10 min La lier avec le beurre manié et bien la faire réduire. Crémer et réduire à nouveau. La passer au chinois étamine et la réserver au bain-marie. Tamponner.</t>
        </is>
      </c>
      <c r="E4" t="s" s="14"/>
      <c r="F4" t="s">
        <v>107</v>
      </c>
    </row>
    <row r="5">
      <c r="A5" t="s">
        <v>2</v>
      </c>
      <c r="B5">
        <v>4</v>
      </c>
      <c r="C5" t="s">
        <v>108</v>
      </c>
      <c r="D5" t="inlineStr" s="14">
        <is>
          <t>Détailler les disques de feuilles de brick et les colorer -10 min Détailler 24 disques de 8 cm de diamètre. Les badigeonner de beurre, les saler et les cuire au four entre deux plaques afin quils restent plats.</t>
        </is>
      </c>
      <c r="E5" t="s" s="14"/>
      <c r="F5" t="s">
        <v>109</v>
      </c>
    </row>
    <row r="6">
      <c r="A6" t="s">
        <v>2</v>
      </c>
      <c r="B6">
        <v>5</v>
      </c>
      <c r="C6" t="s">
        <v>110</v>
      </c>
      <c r="D6" t="s" s="14">
        <v>111</v>
      </c>
      <c r="E6" t="s" s="14"/>
      <c r="F6" t="s">
        <v>112</v>
      </c>
    </row>
    <row r="7">
      <c r="A7" t="s">
        <v>2</v>
      </c>
      <c r="B7">
        <v>6</v>
      </c>
      <c r="C7" t="s">
        <v>110</v>
      </c>
      <c r="D7" t="s" s="14">
        <v>113</v>
      </c>
      <c r="E7" t="s" s="14"/>
      <c r="F7" t="s">
        <v>114</v>
      </c>
    </row>
    <row r="8">
      <c r="A8" t="s">
        <v>2</v>
      </c>
      <c r="B8">
        <v>7</v>
      </c>
      <c r="C8" t="s">
        <v>110</v>
      </c>
      <c r="D8" t="s" s="14">
        <v>115</v>
      </c>
      <c r="E8" t="s" s="14"/>
      <c r="F8" t="s">
        <v>114</v>
      </c>
    </row>
    <row r="9">
      <c r="A9" t="s">
        <v>2</v>
      </c>
      <c r="B9">
        <v>8</v>
      </c>
      <c r="C9" t="s">
        <v>116</v>
      </c>
      <c r="D9" t="inlineStr" s="14">
        <is>
          <t>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t>
        </is>
      </c>
      <c r="E9" t="s" s="14"/>
      <c r="F9" t="s">
        <v>107</v>
      </c>
    </row>
    <row r="10">
      <c r="A10" t="s">
        <v>117</v>
      </c>
      <c r="B10">
        <v>1</v>
      </c>
      <c r="C10"/>
      <c r="D10" t="s" s="14">
        <v>118</v>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32"/>
  <cols>
    <col min="1" max="1" width="22" customWidth="1"/>
    <col min="2" max="2" width="52" customWidth="1"/>
    <col min="3" max="3" width="14" customWidth="1"/>
    <col min="4" max="4" width="10" customWidth="1"/>
  </cols>
  <sheetData>
    <row r="1" customHeight="1" ht="24">
      <c r="A1" t="s" s="7">
        <v>119</v>
      </c>
      <c r="B1"/>
      <c r="C1"/>
      <c r="D1"/>
    </row>
    <row r="2">
      <c r="A2" t="str" s="15">
        <f>"EC_SOUF_VOLA_CHA · CUI.ENTREES_CHAUDES · référence : "&amp;Besoins!B3&amp;" "&amp;Besoins!C3&amp;" · multiplicateur réglable sur la feuille ""Besoins"""</f>
        <v>EC_SOUF_VOLA_CHA · CUI.ENTREES_CHAUDES · référence : 1 pc · multiplicateur réglable sur la feuille </v>
      </c>
      <c r="B2"/>
      <c r="C2"/>
      <c r="D2"/>
    </row>
    <row r="3">
      <c r="A3"/>
      <c r="B3"/>
      <c r="C3"/>
      <c r="D3"/>
    </row>
    <row r="4">
      <c r="A4" t="s" s="16">
        <v>120</v>
      </c>
      <c r="B4"/>
      <c r="C4"/>
      <c r="D4"/>
    </row>
    <row r="5">
      <c r="A5" t="s" s="17">
        <v>121</v>
      </c>
      <c r="B5" t="str" s="14">
        <f>"[METTRE EN PLACE] "&amp;Procedure!D2</f>
        <v>[METTRE EN PLACE] Mettre en place le poste de travail - 5 min  Denrées, matériels de préparation, de cuisson et de dressage.</v>
      </c>
      <c r="C5"/>
      <c r="D5"/>
    </row>
    <row r="6">
      <c r="A6" t="s" s="17">
        <v>122</v>
      </c>
      <c r="B6" t="str" s="14">
        <f>"[MARQUER] "&amp;Procedure!D3</f>
        <v>[MARQUER] Marquer les blancs de calmars en cuisson à laméricaine  Les égoutter en fin de cuisson et les réserver au chaud.</v>
      </c>
      <c r="C6"/>
      <c r="D6"/>
    </row>
    <row r="7">
      <c r="A7"/>
      <c r="B7" t="s">
        <v>123</v>
      </c>
      <c r="C7" s="11">
        <f>'Besoins'!$B$2*0.8</f>
        <v>0.8</v>
      </c>
      <c r="D7" t="s">
        <v>39</v>
      </c>
    </row>
    <row r="8">
      <c r="A8"/>
      <c r="B8" t="str">
        <f>Besoins!B13</f>
        <v>huile olive vierge</v>
      </c>
      <c r="C8" s="11">
        <f>Besoins!E13</f>
        <v>0.02</v>
      </c>
      <c r="D8" t="str">
        <f>Besoins!F13</f>
        <v>lt</v>
      </c>
    </row>
    <row r="9">
      <c r="A9"/>
      <c r="B9" t="str">
        <f>Besoins!B15</f>
        <v>carottes râpées</v>
      </c>
      <c r="C9" s="11">
        <f>Besoins!E15</f>
        <v>0.08</v>
      </c>
      <c r="D9" t="str">
        <f>Besoins!F15</f>
        <v>kg</v>
      </c>
    </row>
    <row r="10">
      <c r="A10"/>
      <c r="B10" t="str">
        <f>Besoins!B19</f>
        <v>oignons émincés</v>
      </c>
      <c r="C10" s="11">
        <f>Besoins!E19</f>
        <v>0.08</v>
      </c>
      <c r="D10" t="str">
        <f>Besoins!F19</f>
        <v>kg</v>
      </c>
    </row>
    <row r="11">
      <c r="A11"/>
      <c r="B11" t="str">
        <f>Besoins!B18</f>
        <v>échalote</v>
      </c>
      <c r="C11" s="11">
        <f>Besoins!E18</f>
        <v>0.04</v>
      </c>
      <c r="D11" t="str">
        <f>Besoins!F18</f>
        <v>kg</v>
      </c>
    </row>
    <row r="12">
      <c r="A12"/>
      <c r="B12" t="str">
        <f>Besoins!B16</f>
        <v>tomates cubes</v>
      </c>
      <c r="C12" s="11">
        <f>Besoins!E16</f>
        <v>0.2</v>
      </c>
      <c r="D12" t="str">
        <f>Besoins!F16</f>
        <v>kg</v>
      </c>
    </row>
    <row r="13">
      <c r="A13"/>
      <c r="B13" t="str">
        <f>Besoins!B12</f>
        <v>concentré de tomates</v>
      </c>
      <c r="C13" s="11">
        <f>Besoins!E12</f>
        <v>0.02</v>
      </c>
      <c r="D13" t="str">
        <f>Besoins!F12</f>
        <v>kg</v>
      </c>
    </row>
    <row r="14">
      <c r="A14"/>
      <c r="B14" t="str">
        <f>Besoins!B7</f>
        <v>RHUM 50ø</v>
      </c>
      <c r="C14" s="11">
        <f>Besoins!E7</f>
        <v>0.02</v>
      </c>
      <c r="D14" t="str">
        <f>Besoins!F7</f>
        <v>lt</v>
      </c>
    </row>
    <row r="15">
      <c r="A15"/>
      <c r="B15" t="str">
        <f>Besoins!B10</f>
        <v>fromage blanc 20% MG sucré</v>
      </c>
      <c r="C15" s="11">
        <f>Besoins!E10</f>
        <v>0.04</v>
      </c>
      <c r="D15" t="str">
        <f>Besoins!F10</f>
        <v>lt</v>
      </c>
    </row>
    <row r="16">
      <c r="A16"/>
      <c r="B16" t="str">
        <f>Besoins!B8</f>
        <v>FARINE (000)</v>
      </c>
      <c r="C16" s="11">
        <f>Besoins!E8</f>
        <v>0.02</v>
      </c>
      <c r="D16" t="str">
        <f>Besoins!F8</f>
        <v>kg</v>
      </c>
    </row>
    <row r="17">
      <c r="A17"/>
      <c r="B17" t="str">
        <f>Besoins!B14</f>
        <v>Crème liquide entière 35% MG UHT</v>
      </c>
      <c r="C17" s="11">
        <f>Besoins!E14</f>
        <v>0.2</v>
      </c>
      <c r="D17" t="str">
        <f>Besoins!F14</f>
        <v>lt</v>
      </c>
    </row>
    <row r="18">
      <c r="A18" t="s" s="17">
        <v>124</v>
      </c>
      <c r="B18" t="str" s="14">
        <f>"[LIER] "&amp;Procedure!D4</f>
        <v>[LIER] Lier et terminer la sauce américaine - 10 min La lier avec le beurre manié et bien la faire réduire. Crémer et réduire à nouveau. La passer au chinois étamine et la réserver au bain-marie. Tamponner.</v>
      </c>
      <c r="C18"/>
      <c r="D18"/>
    </row>
    <row r="19">
      <c r="A19"/>
      <c r="B19" t="str">
        <f>Besoins!B9</f>
        <v>BEURRE</v>
      </c>
      <c r="C19" s="11">
        <f>Besoins!E9</f>
        <v>0.02</v>
      </c>
      <c r="D19" t="str">
        <f>Besoins!F9</f>
        <v>kg</v>
      </c>
    </row>
    <row r="20">
      <c r="A20" t="s" s="17">
        <v>125</v>
      </c>
      <c r="B20" t="str" s="14">
        <f>"[DÉTAILLER] "&amp;Procedure!D5</f>
        <v>[DÉTAILLER] Détailler les disques de feuilles de brick et les colorer -10 min Détailler 24 disques de 8 cm de diamètre. Les badigeonner de beurre, les saler et les cuire au four entre deux plaques afin quils restent plats.</v>
      </c>
      <c r="C20"/>
      <c r="D20"/>
    </row>
    <row r="21">
      <c r="A21" t="s" s="17">
        <v>126</v>
      </c>
      <c r="B21" t="str" s="14">
        <f>"[CHAUFFER] "&amp;Procedure!D6</f>
        <v>[CHAUFFER] Chauffer la chair de crabe - 6 min  La chauffer avec un peu de sauce américaine crémée, un filet de cognac, lestragon et le cerfeuil fraîchement hachés.</v>
      </c>
      <c r="C21"/>
      <c r="D21"/>
    </row>
    <row r="22">
      <c r="A22"/>
      <c r="B22" t="str">
        <f>Besoins!B20</f>
        <v>surimi saveur crabe miettes</v>
      </c>
      <c r="C22" s="11">
        <f>Besoins!E20</f>
        <v>0.4</v>
      </c>
      <c r="D22" t="str">
        <f>Besoins!F20</f>
        <v>kg</v>
      </c>
    </row>
    <row r="23">
      <c r="A23"/>
      <c r="B23" t="str">
        <f>Besoins!B17</f>
        <v>ail haché</v>
      </c>
      <c r="C23" s="11">
        <f>Besoins!E17</f>
        <v>0.02</v>
      </c>
      <c r="D23" t="str">
        <f>Besoins!F17</f>
        <v>kg</v>
      </c>
    </row>
    <row r="24">
      <c r="A24" t="s" s="17">
        <v>127</v>
      </c>
      <c r="B24" t="str" s="14">
        <f>"[CHAUFFER] "&amp;Procedure!D7</f>
        <v>[CHAUFFER] Chauffer les pinces de crabes - 2 min  Les chauffer avec un peu de sauce américaine.</v>
      </c>
      <c r="C24"/>
      <c r="D24"/>
    </row>
    <row r="25">
      <c r="A25" t="s" s="17">
        <v>128</v>
      </c>
      <c r="B25" t="str" s="14">
        <f>"[CHAUFFER] "&amp;Procedure!D8</f>
        <v>[CHAUFFER] Chauffer les calmars - 2 min  Les chauffer avec un peu de sauce américaine.</v>
      </c>
      <c r="C25"/>
      <c r="D25"/>
    </row>
    <row r="26">
      <c r="A26" t="s" s="17">
        <v>129</v>
      </c>
      <c r="B26" t="str" s="14">
        <f>"[DRESSER] "&amp;Procedure!D9</f>
        <v>[DRESSER] Dresser les croustillants - 10 min Disposer un disque de brick au centre de chaque assiette. Garnir chacun avec le crabe à laméricaine. Disposer un autre disque et une autre couche de crabe. Terminer par les derniers disques. Disposer harmonieusement trois petits bouquets de calmars par assiette. Placer une pince de crabe sur le dessus de chaque croustillant. Lustrer au beurre clarifié. Décorer avec quelques pluches de cerfeuil.</v>
      </c>
      <c r="C26"/>
      <c r="D26"/>
    </row>
    <row r="27">
      <c r="A27"/>
      <c r="B27" t="str">
        <f>Besoins!B11</f>
        <v>bouquet garni arôme</v>
      </c>
      <c r="C27" s="11">
        <f>Besoins!E11</f>
        <v>1</v>
      </c>
      <c r="D27" t="str">
        <f>Besoins!F11</f>
        <v>pc</v>
      </c>
    </row>
    <row r="28">
      <c r="A28"/>
      <c r="B28"/>
      <c r="C28"/>
      <c r="D28"/>
    </row>
    <row r="29">
      <c r="A29" t="s" s="16">
        <v>130</v>
      </c>
      <c r="B29"/>
      <c r="C29"/>
      <c r="D29"/>
    </row>
    <row r="30">
      <c r="A30" t="s" s="17">
        <v>121</v>
      </c>
      <c r="B30" t="str" s="14">
        <f>Procedure!D10</f>
        <v>Voir La Cuisine de Référence (Maincent-Morel, BPI) p.696.</v>
      </c>
      <c r="C30"/>
      <c r="D30"/>
    </row>
    <row r="31">
      <c r="A31"/>
      <c r="B31"/>
      <c r="C31"/>
      <c r="D31"/>
    </row>
    <row r="32">
      <c r="A32" t="s" s="18">
        <v>22</v>
      </c>
      <c r="B32"/>
      <c r="C32"/>
      <c r="D32"/>
    </row>
  </sheetData>
  <sheetProtection sheet="1"/>
  <mergeCells count="14">
    <mergeCell ref="A1:D1"/>
    <mergeCell ref="A2:D2"/>
    <mergeCell ref="A4:D4"/>
    <mergeCell ref="B5:D5"/>
    <mergeCell ref="B6:D6"/>
    <mergeCell ref="B18:D18"/>
    <mergeCell ref="B20:D20"/>
    <mergeCell ref="B21:D21"/>
    <mergeCell ref="B24:D24"/>
    <mergeCell ref="B25:D25"/>
    <mergeCell ref="B26:D26"/>
    <mergeCell ref="A29:D29"/>
    <mergeCell ref="B30:D30"/>
    <mergeCell ref="A32:D3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2026-08-01T00:40:17Z</dcterms:created>
  <dc:title>Soufflé à la volaille et aux ch</dc:title>
  <dc:subject/>
  <dc:creator>CUIS.web</dc:creator>
  <cp:lastModifiedBy/>
  <cp:keywords/>
  <dc:description>Export automatique — moteur récursif d'origine : Bernard Vandendaele</dc:description>
  <cp:category/>
  <dc:language>en-US</dc:language>
  <dcterms:modified xsi:type="dcterms:W3CDTF">2026-08-01T00:40:17Z</dcterms:modified>
  <cp:revision>1</cp:revision>
</cp:coreProperties>
</file>