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<sst xmlns="http://schemas.openxmlformats.org/spreadsheetml/2006/main" count="120" uniqueCount="120">
  <si>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</si>
  <si>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</si>
  <si>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Religieuse (individuelle)</t>
  </si>
  <si>
    <t>Code</t>
  </si>
  <si>
    <t>DE_RELI_INDI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</si>
  <si>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</si>
  <si>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</si>
  <si>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</si>
  <si>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</si>
  <si>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</si>
  <si>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</si>
  <si>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</si>
  <si>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</si>
  <si>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</si>
  <si>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</si>
  <si>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</si>
  <si>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</si>
  <si>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</si>
  <si>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</si>
  <si>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</si>
  <si>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</si>
  <si>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</si>
  <si>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</si>
  <si>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</si>
  <si>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</si>
  <si>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</si>
  <si>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</si>
  <si>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</si>
  <si>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</si>
  <si>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</si>
  <si>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</si>
  <si>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</si>
  <si>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</si>
  <si>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</si>
  <si>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</si>
  <si>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</si>
  <si>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</si>
  <si>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</si>
  <si>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</si>
  <si>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</si>
  <si>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</si>
  <si>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</si>
  <si>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</si>
  <si>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</si>
  <si>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</si>
  <si>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</si>
  <si>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</si>
  <si>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</si>
  <si>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</si>
  <si>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</si>
  <si>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</si>
  <si>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</si>
  <si>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</si>
  <si>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</si>
  <si>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</si>
  <si>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</si>
  <si>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</si>
  <si>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</si>
  <si>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</si>
  <si>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</si>
  <si>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</si>
  <si>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</si>
  <si>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</si>
  <si>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</si>
  <si>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</si>
  <si>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</si>
  <si>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</si>
  <si>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</si>
  <si>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</si>
  <si>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</si>
  <si>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</si>
  <si>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</si>
  <si>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</si>
  <si>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</si>
  <si>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</si>
  <si>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</si>
  <si>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</si>
  <si>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ORANGE</t>
  </si>
  <si>
    <t xml:space="preserve">    ↳ Nappage abricot (glaçage)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</si>
  <si>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</si>
  <si>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</si>
  <si>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</si>
  <si>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</si>
  <si>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</si>
  <si>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</si>
  <si>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</si>
  <si>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</si>
  <si>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</si>
  <si>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</si>
  <si>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</si>
  <si>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</si>
  <si>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</si>
  <si>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</si>
  <si>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</si>
  <si>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</si>
  <si>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</si>
  <si>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</si>
  <si>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</si>
  <si>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</si>
  <si>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</si>
  <si>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</si>
  <si>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</si>
  <si>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</si>
  <si>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</si>
  <si>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</si>
  <si>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</si>
  <si>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</si>
  <si>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</si>
  <si>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Fiche technique — Religieuse (individuelle)</t>
  </si>
  <si>
    <t>Religieuse (individuelle)  DE_RELI_INDI</t>
  </si>
  <si>
    <t>1.</t>
  </si>
  <si>
    <t>2.</t>
  </si>
  <si>
    <t xml:space="preserve">    OEUF (P)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</si>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</sst>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2.9501445871403</v>
      </c>
    </row>
    <row r="12">
      <c r="A12" t="s" s="3">
        <v>17</v>
      </c>
      <c r="B12" s="4">
        <v>2.9501445871403</v>
      </c>
    </row>
    <row r="13">
      <c r="A13"/>
      <c r="B13"/>
    </row>
    <row r="14">
      <c r="A14" t="s" s="5">
        <v>18</v>
      </c>
      <c r="B14" t="s" s="5">
        <v>15</v>
      </c>
    </row>
    <row r="15">
      <c r="A15" t="s" s="5">
        <v>19</v>
      </c>
      <c r="B15" s="6">
        <v>2.9501445871403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0.125</v>
      </c>
      <c r="E8" s="11">
        <f>D8*$B$2</f>
        <v>0.125</v>
      </c>
      <c r="F8" t="s">
        <v>35</v>
      </c>
      <c r="G8" s="4">
        <f>E8*3.9514</f>
        <v>0.493925</v>
      </c>
    </row>
    <row r="9">
      <c r="A9" t="s" s="12">
        <v>39</v>
      </c>
      <c r="B9" t="s">
        <v>40</v>
      </c>
      <c r="C9" t="s">
        <v>38</v>
      </c>
      <c r="D9" s="9">
        <v>0.6</v>
      </c>
      <c r="E9" s="11">
        <f>D9*$B$2</f>
        <v>0.6</v>
      </c>
      <c r="F9" t="s">
        <v>35</v>
      </c>
      <c r="G9" s="4">
        <f>E9*0.6544641786</f>
        <v>0.392679</v>
      </c>
    </row>
    <row r="10">
      <c r="A10" t="s" s="12">
        <v>41</v>
      </c>
      <c r="B10" t="s">
        <v>42</v>
      </c>
      <c r="C10" t="s">
        <v>43</v>
      </c>
      <c r="D10" s="9">
        <v>1</v>
      </c>
      <c r="E10" s="11">
        <f>D10*$B$2</f>
        <v>1</v>
      </c>
      <c r="F10" t="s">
        <v>25</v>
      </c>
      <c r="G10" s="4">
        <f>E10*0.27</f>
        <v>0.27</v>
      </c>
    </row>
    <row r="11">
      <c r="A11" t="s">
        <v>44</v>
      </c>
      <c r="B11" t="s">
        <v>45</v>
      </c>
      <c r="C11" t="s">
        <v>46</v>
      </c>
      <c r="D11" s="9">
        <v>0.14</v>
      </c>
      <c r="E11" s="11">
        <f>D11*$B$2</f>
        <v>0.14</v>
      </c>
      <c r="F11" t="s">
        <v>35</v>
      </c>
      <c r="G11" s="4">
        <f>E11*5.5</f>
        <v>0.77</v>
      </c>
    </row>
    <row r="12">
      <c r="A12" t="s" s="12">
        <v>47</v>
      </c>
      <c r="B12" t="s">
        <v>48</v>
      </c>
      <c r="C12" t="s">
        <v>49</v>
      </c>
      <c r="D12" s="9">
        <v>0.05</v>
      </c>
      <c r="E12" s="11">
        <f>D12*$B$2</f>
        <v>0.05</v>
      </c>
      <c r="F12" t="s">
        <v>50</v>
      </c>
      <c r="G12" s="4">
        <f>E12*0.003</f>
        <v>0.00015</v>
      </c>
    </row>
    <row r="13">
      <c r="A13" t="s" s="12">
        <v>51</v>
      </c>
      <c r="B13" t="s">
        <v>52</v>
      </c>
      <c r="C13" t="s">
        <v>49</v>
      </c>
      <c r="D13" s="9">
        <v>0.005</v>
      </c>
      <c r="E13" s="11">
        <f>D13*$B$2</f>
        <v>0.005</v>
      </c>
      <c r="F13" t="s">
        <v>35</v>
      </c>
      <c r="G13" s="4">
        <f>E13*0.186416</f>
        <v>0.000932</v>
      </c>
    </row>
    <row r="14">
      <c r="A14" t="s" s="12">
        <v>53</v>
      </c>
      <c r="B14" t="s">
        <v>54</v>
      </c>
      <c r="C14" t="s">
        <v>55</v>
      </c>
      <c r="D14" s="9">
        <v>0.025</v>
      </c>
      <c r="E14" s="11">
        <f>D14*$B$2</f>
        <v>0.025</v>
      </c>
      <c r="F14" t="s">
        <v>25</v>
      </c>
      <c r="G14" s="4">
        <f>E14*0</f>
        <v>0</v>
      </c>
    </row>
    <row r="15">
      <c r="A15" t="s">
        <v>56</v>
      </c>
      <c r="B15" t="s">
        <v>57</v>
      </c>
      <c r="C15" t="s">
        <v>58</v>
      </c>
      <c r="D15" s="9">
        <v>0.6</v>
      </c>
      <c r="E15" s="11">
        <f>D15*$B$2</f>
        <v>0.6</v>
      </c>
      <c r="F15" t="s">
        <v>35</v>
      </c>
      <c r="G15" s="4">
        <f>E15*1.5</f>
        <v>0.9</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67</v>
      </c>
      <c r="D3" s="11">
        <v>0.25</v>
      </c>
      <c r="E3" t="s">
        <v>35</v>
      </c>
      <c r="F3" t="s">
        <v>34</v>
      </c>
    </row>
    <row r="4">
      <c r="A4">
        <v>1</v>
      </c>
      <c r="B4" t="s">
        <v>68</v>
      </c>
      <c r="C4" t="s">
        <v>67</v>
      </c>
      <c r="D4" s="11">
        <v>0.025</v>
      </c>
      <c r="E4" t="s">
        <v>35</v>
      </c>
      <c r="F4" t="s">
        <v>55</v>
      </c>
    </row>
    <row r="5">
      <c r="A5">
        <v>1</v>
      </c>
      <c r="B5" t="s">
        <v>69</v>
      </c>
      <c r="C5" t="s">
        <v>67</v>
      </c>
      <c r="D5" s="11">
        <v>0.005</v>
      </c>
      <c r="E5" t="s">
        <v>35</v>
      </c>
      <c r="F5" t="s">
        <v>49</v>
      </c>
    </row>
    <row r="6">
      <c r="A6">
        <v>1</v>
      </c>
      <c r="B6" t="s">
        <v>70</v>
      </c>
      <c r="C6" t="s">
        <v>67</v>
      </c>
      <c r="D6" s="11">
        <v>0.125</v>
      </c>
      <c r="E6" t="s">
        <v>35</v>
      </c>
      <c r="F6" t="s">
        <v>38</v>
      </c>
    </row>
    <row r="7">
      <c r="A7">
        <v>1</v>
      </c>
      <c r="B7" t="s">
        <v>71</v>
      </c>
      <c r="C7" t="s">
        <v>64</v>
      </c>
      <c r="D7" s="11">
        <v>1</v>
      </c>
      <c r="E7" t="s">
        <v>25</v>
      </c>
      <c r="F7" t="s">
        <v>72</v>
      </c>
    </row>
    <row r="8">
      <c r="A8">
        <v>2</v>
      </c>
      <c r="B8" t="s">
        <v>73</v>
      </c>
      <c r="C8" t="s">
        <v>64</v>
      </c>
      <c r="D8" s="11">
        <v>0.055</v>
      </c>
      <c r="E8" t="s">
        <v>50</v>
      </c>
      <c r="F8" t="s">
        <v>72</v>
      </c>
    </row>
    <row r="9">
      <c r="A9">
        <v>3</v>
      </c>
      <c r="B9" t="s">
        <v>74</v>
      </c>
      <c r="C9" t="s">
        <v>67</v>
      </c>
      <c r="D9" s="11">
        <v>1</v>
      </c>
      <c r="E9" t="s">
        <v>25</v>
      </c>
      <c r="F9" t="s">
        <v>43</v>
      </c>
    </row>
    <row r="10">
      <c r="A10">
        <v>1</v>
      </c>
      <c r="B10" t="s">
        <v>75</v>
      </c>
      <c r="C10" t="s">
        <v>67</v>
      </c>
      <c r="D10" s="11">
        <v>0.05</v>
      </c>
      <c r="E10" t="s">
        <v>50</v>
      </c>
      <c r="F10" t="s">
        <v>49</v>
      </c>
    </row>
    <row r="11">
      <c r="A11">
        <v>1</v>
      </c>
      <c r="B11" t="s">
        <v>76</v>
      </c>
      <c r="C11" t="s">
        <v>67</v>
      </c>
      <c r="D11" s="11">
        <v>0.6</v>
      </c>
      <c r="E11" t="s">
        <v>35</v>
      </c>
      <c r="F11" t="s">
        <v>58</v>
      </c>
    </row>
    <row r="12">
      <c r="A12">
        <v>1</v>
      </c>
      <c r="B12" t="s">
        <v>77</v>
      </c>
      <c r="C12" t="s">
        <v>67</v>
      </c>
      <c r="D12" s="11">
        <v>0.6</v>
      </c>
      <c r="E12" t="s">
        <v>35</v>
      </c>
      <c r="F12" t="s">
        <v>38</v>
      </c>
    </row>
    <row r="13">
      <c r="A13">
        <v>1</v>
      </c>
      <c r="B13" t="s">
        <v>78</v>
      </c>
      <c r="C13" t="s">
        <v>67</v>
      </c>
      <c r="D13" s="11">
        <v>0.14</v>
      </c>
      <c r="E13" t="s">
        <v>35</v>
      </c>
      <c r="F13"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4">
        <v>86</v>
      </c>
      <c r="E2" t="s" s="14"/>
      <c r="F2" t="s">
        <v>87</v>
      </c>
    </row>
    <row r="3">
      <c r="A3" t="s">
        <v>2</v>
      </c>
      <c r="B3">
        <v>2</v>
      </c>
      <c r="C3" t="s">
        <v>88</v>
      </c>
      <c r="D3" t="s" s="14">
        <v>89</v>
      </c>
      <c r="E3" t="s" s="14"/>
      <c r="F3" t="s">
        <v>90</v>
      </c>
    </row>
    <row r="4">
      <c r="A4" t="s">
        <v>2</v>
      </c>
      <c r="B4">
        <v>3</v>
      </c>
      <c r="C4" t="s">
        <v>91</v>
      </c>
      <c r="D4" t="s" s="14">
        <v>92</v>
      </c>
      <c r="E4" t="s" s="14"/>
      <c r="F4" t="s">
        <v>93</v>
      </c>
    </row>
    <row r="5">
      <c r="A5" t="s">
        <v>2</v>
      </c>
      <c r="B5">
        <v>4</v>
      </c>
      <c r="C5" t="s">
        <v>94</v>
      </c>
      <c r="D5" t="inlineStr" s="14">
        <is>
          <t>Confectionner la compote* (marmelade) - 10 min Détailler la moitié des pommes en quartiers, puis les émincer en lamelles épaisses. Mettre les pommes dans une russe ou dans une sauteuse, ajouter le sucre et un peu d'eau. Cuire la compote doucement et à couvert.</t>
        </is>
      </c>
      <c r="E5" t="s" s="14"/>
      <c r="F5" t="s">
        <v>95</v>
      </c>
    </row>
    <row r="6">
      <c r="A6" t="s">
        <v>2</v>
      </c>
      <c r="B6">
        <v>5</v>
      </c>
      <c r="C6" t="s">
        <v>96</v>
      </c>
      <c r="D6" t="s" s="14">
        <v>97</v>
      </c>
      <c r="E6" t="s" s="14"/>
      <c r="F6" t="s">
        <v>98</v>
      </c>
    </row>
    <row r="7">
      <c r="A7" t="s">
        <v>2</v>
      </c>
      <c r="B7">
        <v>6</v>
      </c>
      <c r="C7" t="s">
        <v>99</v>
      </c>
      <c r="D7" t="inlineStr" s="14">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4"/>
      <c r="F7" t="s">
        <v>100</v>
      </c>
    </row>
    <row r="8">
      <c r="A8" t="s">
        <v>2</v>
      </c>
      <c r="B8">
        <v>7</v>
      </c>
      <c r="C8" t="s">
        <v>101</v>
      </c>
      <c r="D8" t="inlineStr" s="14">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4"/>
      <c r="F8" t="s">
        <v>102</v>
      </c>
    </row>
    <row r="9">
      <c r="A9" t="s">
        <v>2</v>
      </c>
      <c r="B9">
        <v>8</v>
      </c>
      <c r="C9" t="s">
        <v>103</v>
      </c>
      <c r="D9" t="inlineStr" s="14">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4"/>
      <c r="F9" t="s">
        <v>104</v>
      </c>
    </row>
    <row r="10">
      <c r="A10" t="s">
        <v>2</v>
      </c>
      <c r="B10">
        <v>9</v>
      </c>
      <c r="C10" t="s">
        <v>105</v>
      </c>
      <c r="D10" t="s" s="14">
        <v>106</v>
      </c>
      <c r="E10" t="s" s="14"/>
      <c r="F10"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108</v>
      </c>
      <c r="B1"/>
      <c r="C1"/>
      <c r="D1"/>
    </row>
    <row r="2">
      <c r="A2" t="str" s="15">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"[CONFECTIONNER] "&amp;Procedure!D3</f>
        <v>[CONFECTIONNER] Confectionner la pâte brisée - 15 min</v>
      </c>
      <c r="C6"/>
      <c r="D6"/>
    </row>
    <row r="7">
      <c r="A7"/>
      <c r="B7" t="str">
        <f>Besoins!B13</f>
        <v>SEL</v>
      </c>
      <c r="C7" s="11">
        <f>Besoins!E13</f>
        <v>0.005</v>
      </c>
      <c r="D7" t="str">
        <f>Besoins!F13</f>
        <v>kg</v>
      </c>
    </row>
    <row r="8">
      <c r="A8"/>
      <c r="B8" t="s">
        <v>112</v>
      </c>
      <c r="C8" s="11">
        <f>'Besoins'!$B$2*1</f>
        <v>1</v>
      </c>
      <c r="D8" t="s">
        <v>25</v>
      </c>
    </row>
    <row r="9">
      <c r="A9"/>
      <c r="B9" t="str">
        <f>Besoins!B12</f>
        <v>EAU</v>
      </c>
      <c r="C9" s="11">
        <f>Besoins!E12</f>
        <v>0.05</v>
      </c>
      <c r="D9" t="str">
        <f>Besoins!F12</f>
        <v>lt</v>
      </c>
    </row>
    <row r="10">
      <c r="A10"/>
      <c r="B10" t="str">
        <f>Besoins!B9</f>
        <v>ORANGE</v>
      </c>
      <c r="C10" s="11">
        <f>Besoins!E9</f>
        <v>0.6</v>
      </c>
      <c r="D10" t="str">
        <f>Besoins!F9</f>
        <v>kg</v>
      </c>
    </row>
    <row r="11">
      <c r="A11" t="s" s="17">
        <v>113</v>
      </c>
      <c r="B11" t="str" s="14">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11">
        <f>Besoins!E15</f>
        <v>0.6</v>
      </c>
      <c r="D12" t="str">
        <f>Besoins!F15</f>
        <v>kg</v>
      </c>
    </row>
    <row r="13">
      <c r="A13" t="s" s="17">
        <v>114</v>
      </c>
      <c r="B13" t="str" s="14">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11">
        <f>Besoins!E14</f>
        <v>0.025</v>
      </c>
      <c r="D14" t="str">
        <f>Besoins!F14</f>
        <v>kg</v>
      </c>
    </row>
    <row r="15">
      <c r="A15" t="s" s="17">
        <v>115</v>
      </c>
      <c r="B15" t="str" s="14">
        <f>"[PASSER] "&amp;Procedure!D6</f>
        <v>[PASSER] Passer la compote - 5 min Bien dessécher la compote sur le feu à l'aide d'une spatule, puis la passer au tamis ou au mixeur. La laisser refroidir</v>
      </c>
      <c r="C15"/>
      <c r="D15"/>
    </row>
    <row r="16">
      <c r="A16" t="s" s="17">
        <v>116</v>
      </c>
      <c r="B16" t="str" s="14">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11">
        <f>Besoins!E7</f>
        <v>0.25</v>
      </c>
      <c r="D17" t="str">
        <f>Besoins!F7</f>
        <v>kg</v>
      </c>
    </row>
    <row r="18">
      <c r="A18"/>
      <c r="B18" t="str">
        <f>Besoins!B8</f>
        <v>BEURRE</v>
      </c>
      <c r="C18" s="11">
        <f>Besoins!E8</f>
        <v>0.125</v>
      </c>
      <c r="D18" t="str">
        <f>Besoins!F8</f>
        <v>kg</v>
      </c>
    </row>
    <row r="19">
      <c r="A19" t="s" s="17">
        <v>117</v>
      </c>
      <c r="B19" t="str" s="14">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7">
        <v>118</v>
      </c>
      <c r="B20" t="str" s="14">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7">
        <v>119</v>
      </c>
      <c r="B21" t="str" s="14">
        <f>"[NAPPER] "&amp;Procedure!D10</f>
        <v>[NAPPER] Napper la tarte aux pommes (lustrer) - 5 min Chauffer le nappage dans une petite sauteuse et le détendre si .cessaire avec un peu de siropén</v>
      </c>
      <c r="C21"/>
      <c r="D21"/>
    </row>
    <row r="22">
      <c r="A22"/>
      <c r="B22" t="str">
        <f>Besoins!B11</f>
        <v>Nappage abricot (glaçage)</v>
      </c>
      <c r="C22" s="11">
        <f>Besoins!E11</f>
        <v>0.14</v>
      </c>
      <c r="D22" t="str">
        <f>Besoins!F11</f>
        <v>kg</v>
      </c>
    </row>
    <row r="23">
      <c r="A23"/>
      <c r="B23"/>
      <c r="C23"/>
      <c r="D23"/>
    </row>
    <row r="24">
      <c r="A24" t="s" s="18">
        <v>22</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2026-07-31T23:40:06Z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2026-07-31T23:40:06Z</dcterms:modified>
  <cp:revision>1</cp:revision>
</cp:coreProperties>
</file>