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<sst xmlns="http://schemas.openxmlformats.org/spreadsheetml/2006/main" count="125" uniqueCount="125">
  <si>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</si>
  <si>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</si>
  <si>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Crêpes flambées (préparation généralement terminée en salle)</t>
  </si>
  <si>
    <t>Code</t>
  </si>
  <si>
    <t>DE_CRPE_FLAM_PRP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</si>
  <si>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</si>
  <si>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</si>
  <si>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</si>
  <si>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</si>
  <si>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</si>
  <si>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</si>
  <si>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</si>
  <si>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</si>
  <si>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</si>
  <si>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</si>
  <si>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</si>
  <si>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</si>
  <si>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</si>
  <si>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</si>
  <si>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</si>
  <si>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</si>
  <si>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</si>
  <si>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</si>
  <si>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</si>
  <si>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</si>
  <si>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</si>
  <si>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</si>
  <si>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</si>
  <si>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</si>
  <si>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</si>
  <si>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</si>
  <si>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</si>
  <si>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</si>
  <si>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</si>
  <si>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</si>
  <si>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</si>
  <si>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</si>
  <si>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</si>
  <si>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</si>
  <si>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</si>
  <si>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</si>
  <si>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</si>
  <si>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</si>
  <si>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</si>
  <si>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</si>
  <si>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</si>
  <si>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</si>
  <si>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</si>
  <si>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</si>
  <si>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</si>
  <si>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</si>
  <si>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</si>
  <si>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</si>
  <si>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</si>
  <si>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</si>
  <si>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</si>
  <si>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</si>
  <si>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</si>
  <si>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</si>
  <si>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</si>
  <si>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</si>
  <si>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</si>
  <si>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</si>
  <si>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</si>
  <si>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</si>
  <si>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</si>
  <si>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</si>
  <si>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</si>
  <si>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</si>
  <si>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</si>
  <si>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</si>
  <si>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</si>
  <si>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</si>
  <si>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</si>
  <si>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</si>
  <si>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</si>
  <si>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</si>
  <si>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</si>
  <si>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</si>
  <si>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</si>
  <si>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</si>
  <si>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</si>
  <si>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</si>
  <si>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</si>
  <si>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</si>
  <si>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</si>
  <si>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</si>
  <si>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</t>
  </si>
  <si>
    <t xml:space="preserve">        ↳ OEUF A3 (PRIX)</t>
  </si>
  <si>
    <t xml:space="preserve">    ↳ Farine de maïs</t>
  </si>
  <si>
    <t xml:space="preserve">    ↳ ANANAS EN MORCEAUX</t>
  </si>
  <si>
    <t>Conversions fruits frais (P→K)</t>
  </si>
  <si>
    <t xml:space="preserve">        ↳ ANANAS</t>
  </si>
  <si>
    <t xml:space="preserve">    ↳ Nappage abricot (glaçage)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</si>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</sst>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4.9991599727273</v>
      </c>
    </row>
    <row r="12">
      <c r="A12" t="s" s="3">
        <v>17</v>
      </c>
      <c r="B12" s="4">
        <v>4.9991599727273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4.9991599727273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35</v>
      </c>
      <c r="G7" s="4">
        <f>E7*0.489836</f>
        <v>0.06123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35</v>
      </c>
      <c r="G9" s="4">
        <f>E9*7.13934</f>
        <v>0.571147</v>
      </c>
    </row>
    <row r="10">
      <c r="A10" t="s" s="12">
        <v>42</v>
      </c>
      <c r="B10" t="s">
        <v>43</v>
      </c>
      <c r="C10" t="s">
        <v>41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46</v>
      </c>
      <c r="D11" s="9">
        <v>5.454545</v>
      </c>
      <c r="E11" s="11">
        <f>D11*$B$2</f>
        <v>5.454545</v>
      </c>
      <c r="F11" t="s">
        <v>25</v>
      </c>
      <c r="G11" s="4">
        <f>E11*0.2700000225</f>
        <v>1.472727</v>
      </c>
    </row>
    <row r="12">
      <c r="A12" t="s">
        <v>47</v>
      </c>
      <c r="B12" t="s">
        <v>48</v>
      </c>
      <c r="C12" t="s">
        <v>49</v>
      </c>
      <c r="D12" s="9">
        <v>0.04</v>
      </c>
      <c r="E12" s="11">
        <f>D12*$B$2</f>
        <v>0.04</v>
      </c>
      <c r="F12" t="s">
        <v>50</v>
      </c>
      <c r="G12" s="4">
        <f>E12*18</f>
        <v>0.72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E13*5.5</f>
        <v>0.44</v>
      </c>
    </row>
    <row r="14">
      <c r="A14" t="s" s="12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50</v>
      </c>
      <c r="G14" s="4">
        <f>E14*0.003</f>
        <v>0.00015</v>
      </c>
    </row>
    <row r="15">
      <c r="A15" t="s" s="12">
        <v>57</v>
      </c>
      <c r="B15" t="s">
        <v>58</v>
      </c>
      <c r="C15" t="s">
        <v>59</v>
      </c>
      <c r="D15" s="9">
        <v>0.125</v>
      </c>
      <c r="E15" s="11">
        <f>D15*$B$2</f>
        <v>0.125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0.04</v>
      </c>
      <c r="E16" s="11">
        <f>D16*$B$2</f>
        <v>0.04</v>
      </c>
      <c r="F16" t="s">
        <v>35</v>
      </c>
      <c r="G16" s="4">
        <f>E16*1.2</f>
        <v>0.048</v>
      </c>
    </row>
    <row r="17">
      <c r="A17" t="s" s="12">
        <v>63</v>
      </c>
      <c r="B17" t="s">
        <v>64</v>
      </c>
      <c r="C17" t="s">
        <v>46</v>
      </c>
      <c r="D17" s="9">
        <v>0.5</v>
      </c>
      <c r="E17" s="11">
        <f>D17*$B$2</f>
        <v>0.5</v>
      </c>
      <c r="F17" t="s">
        <v>50</v>
      </c>
      <c r="G17" s="4">
        <f>E17*0.5999</f>
        <v>0.29995</v>
      </c>
    </row>
    <row r="18">
      <c r="A18" t="s" s="12">
        <v>65</v>
      </c>
      <c r="B18" t="s">
        <v>66</v>
      </c>
      <c r="C18" t="s">
        <v>67</v>
      </c>
      <c r="D18" s="9">
        <v>0.04</v>
      </c>
      <c r="E18" s="11">
        <f>D18*$B$2</f>
        <v>0.04</v>
      </c>
      <c r="F18" t="s">
        <v>35</v>
      </c>
      <c r="G18" s="4">
        <f>E18*0.95</f>
        <v>0.038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4</v>
      </c>
      <c r="E3" t="s">
        <v>25</v>
      </c>
      <c r="F3" t="s">
        <v>76</v>
      </c>
    </row>
    <row r="4">
      <c r="A4">
        <v>2</v>
      </c>
      <c r="B4" t="s">
        <v>77</v>
      </c>
      <c r="C4" t="s">
        <v>73</v>
      </c>
      <c r="D4" s="11">
        <v>0.22</v>
      </c>
      <c r="E4" t="s">
        <v>50</v>
      </c>
      <c r="F4" t="s">
        <v>76</v>
      </c>
    </row>
    <row r="5">
      <c r="A5">
        <v>3</v>
      </c>
      <c r="B5" t="s">
        <v>78</v>
      </c>
      <c r="C5" t="s">
        <v>79</v>
      </c>
      <c r="D5" s="11">
        <v>4</v>
      </c>
      <c r="E5" t="s">
        <v>25</v>
      </c>
      <c r="F5" t="s">
        <v>46</v>
      </c>
    </row>
    <row r="6">
      <c r="A6">
        <v>1</v>
      </c>
      <c r="B6" t="s">
        <v>80</v>
      </c>
      <c r="C6" t="s">
        <v>79</v>
      </c>
      <c r="D6" s="11">
        <v>0.125</v>
      </c>
      <c r="E6" t="s">
        <v>35</v>
      </c>
      <c r="F6" t="s">
        <v>59</v>
      </c>
    </row>
    <row r="7">
      <c r="A7">
        <v>1</v>
      </c>
      <c r="B7" t="s">
        <v>81</v>
      </c>
      <c r="C7" t="s">
        <v>79</v>
      </c>
      <c r="D7" s="11">
        <v>0.125</v>
      </c>
      <c r="E7" t="s">
        <v>35</v>
      </c>
      <c r="F7" t="s">
        <v>34</v>
      </c>
    </row>
    <row r="8">
      <c r="A8">
        <v>1</v>
      </c>
      <c r="B8" t="s">
        <v>82</v>
      </c>
      <c r="C8" t="s">
        <v>79</v>
      </c>
      <c r="D8" s="11">
        <v>0.04</v>
      </c>
      <c r="E8" t="s">
        <v>35</v>
      </c>
      <c r="F8" t="s">
        <v>38</v>
      </c>
    </row>
    <row r="9">
      <c r="A9">
        <v>1</v>
      </c>
      <c r="B9" t="s">
        <v>83</v>
      </c>
      <c r="C9" t="s">
        <v>79</v>
      </c>
      <c r="D9" s="11">
        <v>0.05</v>
      </c>
      <c r="E9" t="s">
        <v>50</v>
      </c>
      <c r="F9" t="s">
        <v>56</v>
      </c>
    </row>
    <row r="10">
      <c r="A10">
        <v>1</v>
      </c>
      <c r="B10" t="s">
        <v>84</v>
      </c>
      <c r="C10" t="s">
        <v>79</v>
      </c>
      <c r="D10" s="11">
        <v>0.04</v>
      </c>
      <c r="E10" t="s">
        <v>35</v>
      </c>
      <c r="F10" t="s">
        <v>67</v>
      </c>
    </row>
    <row r="11">
      <c r="A11">
        <v>1</v>
      </c>
      <c r="B11" t="s">
        <v>85</v>
      </c>
      <c r="C11" t="s">
        <v>79</v>
      </c>
      <c r="D11" s="11">
        <v>0.04</v>
      </c>
      <c r="E11" t="s">
        <v>50</v>
      </c>
      <c r="F11" t="s">
        <v>49</v>
      </c>
    </row>
    <row r="12">
      <c r="A12">
        <v>1</v>
      </c>
      <c r="B12" t="s">
        <v>86</v>
      </c>
      <c r="C12" t="s">
        <v>79</v>
      </c>
      <c r="D12" s="11">
        <v>0.5</v>
      </c>
      <c r="E12" t="s">
        <v>50</v>
      </c>
      <c r="F12" t="s">
        <v>46</v>
      </c>
    </row>
    <row r="13">
      <c r="A13">
        <v>1</v>
      </c>
      <c r="B13" t="s">
        <v>87</v>
      </c>
      <c r="C13" t="s">
        <v>73</v>
      </c>
      <c r="D13" s="11">
        <v>0.08</v>
      </c>
      <c r="E13" t="s">
        <v>35</v>
      </c>
      <c r="F13" t="s">
        <v>76</v>
      </c>
    </row>
    <row r="14">
      <c r="A14">
        <v>2</v>
      </c>
      <c r="B14" t="s">
        <v>88</v>
      </c>
      <c r="C14" t="s">
        <v>79</v>
      </c>
      <c r="D14" s="11">
        <v>1.455</v>
      </c>
      <c r="E14" t="s">
        <v>25</v>
      </c>
      <c r="F14" t="s">
        <v>46</v>
      </c>
    </row>
    <row r="15">
      <c r="A15">
        <v>1</v>
      </c>
      <c r="B15" t="s">
        <v>89</v>
      </c>
      <c r="C15" t="s">
        <v>79</v>
      </c>
      <c r="D15" s="11">
        <v>0.04</v>
      </c>
      <c r="E15" t="s">
        <v>35</v>
      </c>
      <c r="F15" t="s">
        <v>62</v>
      </c>
    </row>
    <row r="16">
      <c r="A16">
        <v>1</v>
      </c>
      <c r="B16" t="s">
        <v>90</v>
      </c>
      <c r="C16" t="s">
        <v>73</v>
      </c>
      <c r="D16" s="11">
        <v>1</v>
      </c>
      <c r="E16" t="s">
        <v>25</v>
      </c>
      <c r="F16" t="s">
        <v>91</v>
      </c>
    </row>
    <row r="17">
      <c r="A17">
        <v>2</v>
      </c>
      <c r="B17" t="s">
        <v>92</v>
      </c>
      <c r="C17" t="s">
        <v>79</v>
      </c>
      <c r="D17" s="11">
        <v>1</v>
      </c>
      <c r="E17" t="s">
        <v>25</v>
      </c>
      <c r="F17" t="s">
        <v>41</v>
      </c>
    </row>
    <row r="18">
      <c r="A18">
        <v>1</v>
      </c>
      <c r="B18" t="s">
        <v>93</v>
      </c>
      <c r="C18" t="s">
        <v>79</v>
      </c>
      <c r="D18" s="11">
        <v>0.08</v>
      </c>
      <c r="E18" t="s">
        <v>35</v>
      </c>
      <c r="F18" t="s">
        <v>53</v>
      </c>
    </row>
    <row r="19">
      <c r="A19">
        <v>1</v>
      </c>
      <c r="B19" t="s">
        <v>94</v>
      </c>
      <c r="C19" t="s">
        <v>79</v>
      </c>
      <c r="D19" s="11">
        <v>0.08</v>
      </c>
      <c r="E19" t="s">
        <v>35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inlineStr" s="14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Marquer la génoise en cuisson - 2 min Emplir à l'aide d'une corne le moule aux 2/3 de sa hauteur. Cuire la génoise à four moyen (180 °C durant 20 à 25 min environ).</t>
        </is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110</v>
      </c>
      <c r="D7" t="inlineStr" s="14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4"/>
      <c r="F7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117</v>
      </c>
      <c r="B6" t="str" s="14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11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11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11">
        <f>Besoins!E16</f>
        <v>0.04</v>
      </c>
      <c r="D9" t="str">
        <f>Besoins!F16</f>
        <v>kg</v>
      </c>
    </row>
    <row r="10">
      <c r="A10"/>
      <c r="B10" t="s">
        <v>118</v>
      </c>
      <c r="C10" s="11">
        <f>'Besoins'!$B$2*4</f>
        <v>4</v>
      </c>
      <c r="D10" t="s">
        <v>25</v>
      </c>
    </row>
    <row r="11">
      <c r="A11"/>
      <c r="B11" t="str">
        <f>Besoins!B14</f>
        <v>EAU</v>
      </c>
      <c r="C11" s="11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11">
        <f>Besoins!E17</f>
        <v>0.5</v>
      </c>
      <c r="D12" t="str">
        <f>Besoins!F17</f>
        <v>lt</v>
      </c>
    </row>
    <row r="13">
      <c r="A13"/>
      <c r="B13" t="s">
        <v>119</v>
      </c>
      <c r="C13" s="11">
        <f>'Besoins'!$B$2*0.08</f>
        <v>0.08</v>
      </c>
      <c r="D13" t="s">
        <v>35</v>
      </c>
    </row>
    <row r="14">
      <c r="A14"/>
      <c r="B14" t="str">
        <f>Besoins!B13</f>
        <v>Nappage abricot (glaçage)</v>
      </c>
      <c r="C14" s="11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11">
        <f>Besoins!E9</f>
        <v>0.08</v>
      </c>
      <c r="D15" t="str">
        <f>Besoins!F9</f>
        <v>kg</v>
      </c>
    </row>
    <row r="16">
      <c r="A16" t="s" s="17">
        <v>120</v>
      </c>
      <c r="B16" t="str" s="14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11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11">
        <f>Besoins!E18</f>
        <v>0.04</v>
      </c>
      <c r="D18" t="str">
        <f>Besoins!F18</f>
        <v>kg</v>
      </c>
    </row>
    <row r="19">
      <c r="A19" t="s" s="17">
        <v>121</v>
      </c>
      <c r="B19" t="str" s="14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7">
        <v>122</v>
      </c>
      <c r="B20" t="str" s="14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11">
        <f>Besoins!E12</f>
        <v>0.04</v>
      </c>
      <c r="D21" t="str">
        <f>Besoins!F12</f>
        <v>lt</v>
      </c>
    </row>
    <row r="22">
      <c r="A22" t="s" s="17">
        <v>123</v>
      </c>
      <c r="B22" t="str" s="14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124</v>
      </c>
      <c r="C23" s="11">
        <f>'Besoins'!$B$2*1</f>
        <v>1</v>
      </c>
      <c r="D23" t="s">
        <v>25</v>
      </c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2026-09-15T14:14:41Z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2026-09-15T14:14:41Z</dcterms:modified>
  <cp:revision>1</cp:revision>
</cp:coreProperties>
</file>