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<sst xmlns="http://schemas.openxmlformats.org/spreadsheetml/2006/main" count="86" uniqueCount="86">
  <si>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</si>
  <si>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</si>
  <si>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Charlotte aux fraises</t>
  </si>
  <si>
    <t>Code</t>
  </si>
  <si>
    <t>DE_CHAR_FRAI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</si>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</sst>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1.9110115727273</v>
      </c>
    </row>
    <row r="12">
      <c r="A12" t="s" s="3">
        <v>17</v>
      </c>
      <c r="B12" s="4">
        <v>1.9110115727273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1.9110115727273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E7*3.11106</f>
        <v>0.062221</v>
      </c>
    </row>
    <row r="8">
      <c r="A8" t="s" s="12">
        <v>36</v>
      </c>
      <c r="B8" t="s">
        <v>37</v>
      </c>
      <c r="C8" t="s">
        <v>38</v>
      </c>
      <c r="D8" s="9">
        <v>1.454545</v>
      </c>
      <c r="E8" s="11">
        <f>D8*$B$2</f>
        <v>1.454545</v>
      </c>
      <c r="F8" t="s">
        <v>25</v>
      </c>
      <c r="G8" s="4">
        <f>E8*0.2700000844</f>
        <v>0.392727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45</v>
      </c>
      <c r="G10" s="4">
        <f>E10*2.85</f>
        <v>1.14</v>
      </c>
    </row>
    <row r="11">
      <c r="A11" t="s" s="12">
        <v>46</v>
      </c>
      <c r="B11" t="s">
        <v>47</v>
      </c>
      <c r="C11" t="s">
        <v>38</v>
      </c>
      <c r="D11" s="9">
        <v>0.5</v>
      </c>
      <c r="E11" s="11">
        <f>D11*$B$2</f>
        <v>0.5</v>
      </c>
      <c r="F11" t="s">
        <v>45</v>
      </c>
      <c r="G11" s="4">
        <f>E11*0.5999</f>
        <v>0.29995</v>
      </c>
    </row>
    <row r="12">
      <c r="A12" t="s" s="12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35</v>
      </c>
      <c r="G12" s="4">
        <f>E12*1.61131</f>
        <v>0.016113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45</v>
      </c>
      <c r="F3" t="s">
        <v>38</v>
      </c>
    </row>
    <row r="4">
      <c r="A4">
        <v>1</v>
      </c>
      <c r="B4" t="s">
        <v>60</v>
      </c>
      <c r="C4" t="s">
        <v>56</v>
      </c>
      <c r="D4" s="11">
        <v>0.08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1.455</v>
      </c>
      <c r="E5" t="s">
        <v>25</v>
      </c>
      <c r="F5" t="s">
        <v>38</v>
      </c>
    </row>
    <row r="6">
      <c r="A6">
        <v>1</v>
      </c>
      <c r="B6" t="s">
        <v>63</v>
      </c>
      <c r="C6" t="s">
        <v>59</v>
      </c>
      <c r="D6" s="11">
        <v>0.125</v>
      </c>
      <c r="E6" t="s">
        <v>35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0.4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66</v>
      </c>
      <c r="C9" t="s">
        <v>59</v>
      </c>
      <c r="D9" s="11">
        <v>0.01</v>
      </c>
      <c r="E9" t="s">
        <v>35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 t="s">
        <v>75</v>
      </c>
    </row>
    <row r="3">
      <c r="A3" t="s">
        <v>2</v>
      </c>
      <c r="B3">
        <v>3</v>
      </c>
      <c r="C3" t="s">
        <v>76</v>
      </c>
      <c r="D3" t="inlineStr" s="14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4"/>
      <c r="F3" t="s">
        <v>77</v>
      </c>
    </row>
    <row r="4">
      <c r="A4" t="s">
        <v>2</v>
      </c>
      <c r="B4">
        <v>4</v>
      </c>
      <c r="C4" t="s">
        <v>78</v>
      </c>
      <c r="D4" t="inlineStr" s="14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5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7">
        <v>83</v>
      </c>
      <c r="B6" t="str" s="14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11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11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11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11">
        <f>Besoins!E12</f>
        <v>0.01</v>
      </c>
      <c r="D10" t="str">
        <f>Besoins!F12</f>
        <v>kg</v>
      </c>
    </row>
    <row r="11">
      <c r="A11"/>
      <c r="B11" t="s">
        <v>84</v>
      </c>
      <c r="C11" s="11">
        <f>'Besoins'!$B$2*0.08</f>
        <v>0.08</v>
      </c>
      <c r="D11" t="s">
        <v>35</v>
      </c>
    </row>
    <row r="12">
      <c r="A12"/>
      <c r="B12" t="str">
        <f>Besoins!B7</f>
        <v>CHOCOLAT 811</v>
      </c>
      <c r="C12" s="11">
        <f>Besoins!E7</f>
        <v>0.02</v>
      </c>
      <c r="D12" t="str">
        <f>Besoins!F7</f>
        <v>kg</v>
      </c>
    </row>
    <row r="13">
      <c r="A13" t="s" s="17">
        <v>85</v>
      </c>
      <c r="B13" t="str" s="14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