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<sst xmlns="http://schemas.openxmlformats.org/spreadsheetml/2006/main" count="91" uniqueCount="91">
  <si>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</si>
  <si>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</si>
  <si>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CRÈME PÂTISSIÈRE</t>
  </si>
  <si>
    <t>Code</t>
  </si>
  <si>
    <t>GRO_CDR_B547</t>
  </si>
  <si>
    <t>Classe</t>
  </si>
  <si>
    <t>Crèmes cuites (pâtissière, anglaise) (PAT.CREAMS.CUITES)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</si>
  <si>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</si>
  <si>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</si>
  <si>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</si>
  <si>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</si>
  <si>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</si>
  <si>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</si>
  <si>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</si>
  <si>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</si>
  <si>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1,5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</si>
  <si>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</si>
  <si>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</si>
  <si>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</si>
  <si>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</si>
  <si>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</si>
  <si>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</si>
  <si>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</si>
  <si>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</si>
  <si>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</si>
  <si>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</si>
  <si>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</si>
  <si>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</si>
  <si>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</si>
  <si>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</si>
  <si>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</si>
  <si>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</si>
  <si>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</si>
  <si>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</si>
  <si>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</si>
  <si>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</si>
  <si>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</si>
  <si>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</si>
  <si>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</si>
  <si>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</si>
  <si>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</si>
  <si>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</si>
  <si>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</si>
  <si>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</si>
  <si>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</si>
  <si>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</si>
  <si>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</si>
  <si>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</si>
  <si>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</si>
  <si>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</si>
  <si>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</si>
  <si>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</si>
  <si>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</si>
  <si>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</si>
  <si>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</si>
  <si>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</si>
  <si>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 kg)</t>
  </si>
  <si>
    <t>recette</t>
  </si>
  <si>
    <t>Crèmes cuites (pâtissière, anglaise)</t>
  </si>
  <si>
    <t xml:space="preserve">    ↳ Lait entier UHT 3,5% MG brique 1L</t>
  </si>
  <si>
    <t>matiere</t>
  </si>
  <si>
    <t xml:space="preserve">    ↳ VANILLE (baton)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</si>
  <si>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</si>
  <si>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</si>
  <si>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</si>
  <si>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</si>
  <si>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Sucre blanc cristal sac 25 kg</t>
  </si>
  <si>
    <t xml:space="preserve">    ↳ Farine de blé T55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</si>
  <si>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</si>
  <si>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</si>
  <si>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</si>
  <si>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</si>
  <si>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</si>
  <si>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</si>
  <si>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</si>
  <si>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</si>
  <si>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Mise en place — Peser et mesurer ; tamiser la farine.</t>
  </si>
  <si>
    <t>CLARIFIER</t>
  </si>
  <si>
    <t>Lait — Porter le lait à ébullition dans une grande sauteuse avec la gousse fendue en long.</t>
  </si>
  <si>
    <t>VERSER</t>
  </si>
  <si>
    <t>CUIRE</t>
  </si>
  <si>
    <t>3 min (cuisson)</t>
  </si>
  <si>
    <t>DÉBARRASSER</t>
  </si>
  <si>
    <t>Fiche technique — CRÈME PÂTISSIÈRE</t>
  </si>
  <si>
    <t>CRÈME PÂTISSIÈRE  GRO_CDR_B547</t>
  </si>
  <si>
    <t>1.</t>
  </si>
  <si>
    <t>2.</t>
  </si>
  <si>
    <t>3.</t>
  </si>
  <si>
    <t xml:space="preserve">    JAUNE D'OEUF (P)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</si>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</sst>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3.0843684210526</v>
      </c>
    </row>
    <row r="12">
      <c r="A12" t="s" s="3">
        <v>17</v>
      </c>
      <c r="B12" s="4">
        <v>2.0562456140351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3.0843684210526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>
        <v>36</v>
      </c>
      <c r="B8" t="s">
        <v>37</v>
      </c>
      <c r="C8" t="s">
        <v>38</v>
      </c>
      <c r="D8" s="9">
        <v>0.135</v>
      </c>
      <c r="E8" s="11">
        <f>D8*$B$2</f>
        <v>0.135</v>
      </c>
      <c r="F8" t="s">
        <v>25</v>
      </c>
      <c r="G8" s="4">
        <f>E8*0.56</f>
        <v>0.0756</v>
      </c>
    </row>
    <row r="9">
      <c r="A9" t="s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25</v>
      </c>
      <c r="G9" s="4">
        <f>E9*5.2</f>
        <v>0.104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45</v>
      </c>
      <c r="G10" s="4">
        <f>E10*1.05</f>
        <v>1.05</v>
      </c>
    </row>
    <row r="11">
      <c r="A11" t="s" s="12">
        <v>46</v>
      </c>
      <c r="B11" t="s">
        <v>47</v>
      </c>
      <c r="C11" t="s">
        <v>48</v>
      </c>
      <c r="D11" s="9">
        <v>4</v>
      </c>
      <c r="E11" s="11">
        <f>D11*$B$2</f>
        <v>4</v>
      </c>
      <c r="F11" t="s">
        <v>35</v>
      </c>
      <c r="G11" s="4">
        <f>E11*0.27</f>
        <v>1.08</v>
      </c>
    </row>
    <row r="12">
      <c r="A12" t="s">
        <v>49</v>
      </c>
      <c r="B12" t="s">
        <v>50</v>
      </c>
      <c r="C12" t="s">
        <v>51</v>
      </c>
      <c r="D12" s="9">
        <v>0.225</v>
      </c>
      <c r="E12" s="11">
        <f>D12*$B$2</f>
        <v>0.225</v>
      </c>
      <c r="F12" t="s">
        <v>25</v>
      </c>
      <c r="G12" s="4">
        <f>E12*0.82</f>
        <v>0.1845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1.5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45</v>
      </c>
      <c r="F3" t="s">
        <v>44</v>
      </c>
    </row>
    <row r="4">
      <c r="A4">
        <v>1</v>
      </c>
      <c r="B4" t="s">
        <v>61</v>
      </c>
      <c r="C4" t="s">
        <v>60</v>
      </c>
      <c r="D4" s="11">
        <v>1</v>
      </c>
      <c r="E4" t="s">
        <v>35</v>
      </c>
      <c r="F4" t="s">
        <v>34</v>
      </c>
    </row>
    <row r="5">
      <c r="A5">
        <v>1</v>
      </c>
      <c r="B5" t="s">
        <v>62</v>
      </c>
      <c r="C5" t="s">
        <v>57</v>
      </c>
      <c r="D5" s="11">
        <v>8</v>
      </c>
      <c r="E5" t="s">
        <v>35</v>
      </c>
      <c r="F5" t="s">
        <v>63</v>
      </c>
    </row>
    <row r="6">
      <c r="A6">
        <v>2</v>
      </c>
      <c r="B6" t="s">
        <v>64</v>
      </c>
      <c r="C6" t="s">
        <v>57</v>
      </c>
      <c r="D6" s="11">
        <v>0.152</v>
      </c>
      <c r="E6" t="s">
        <v>45</v>
      </c>
      <c r="F6" t="s">
        <v>63</v>
      </c>
    </row>
    <row r="7">
      <c r="A7">
        <v>3</v>
      </c>
      <c r="B7" t="s">
        <v>65</v>
      </c>
      <c r="C7" t="s">
        <v>60</v>
      </c>
      <c r="D7" s="11">
        <v>4</v>
      </c>
      <c r="E7" t="s">
        <v>35</v>
      </c>
      <c r="F7" t="s">
        <v>48</v>
      </c>
    </row>
    <row r="8">
      <c r="A8">
        <v>1</v>
      </c>
      <c r="B8" t="s">
        <v>66</v>
      </c>
      <c r="C8" t="s">
        <v>60</v>
      </c>
      <c r="D8" s="11">
        <v>0.225</v>
      </c>
      <c r="E8" t="s">
        <v>25</v>
      </c>
      <c r="F8" t="s">
        <v>51</v>
      </c>
    </row>
    <row r="9">
      <c r="A9">
        <v>1</v>
      </c>
      <c r="B9" t="s">
        <v>67</v>
      </c>
      <c r="C9" t="s">
        <v>60</v>
      </c>
      <c r="D9" s="11">
        <v>0.135</v>
      </c>
      <c r="E9" t="s">
        <v>25</v>
      </c>
      <c r="F9" t="s">
        <v>38</v>
      </c>
    </row>
    <row r="10">
      <c r="A10">
        <v>1</v>
      </c>
      <c r="B10" t="s">
        <v>68</v>
      </c>
      <c r="C10" t="s">
        <v>60</v>
      </c>
      <c r="D10" s="11">
        <v>0.02</v>
      </c>
      <c r="E10" t="s">
        <v>25</v>
      </c>
      <c r="F1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inlineStr" s="14">
        <is>
          <t>Appareil — Clarifier les œufs si la formule le demande et blanchir vigoureusement œufs ou jaunes avec le sucre au fouet à sauce, une à deux minutes. Ajouter la farine et mélanger juste assez pour un appareil lisse et sans grumeaux, sans le corser.</t>
        </is>
      </c>
      <c r="E4" t="s" s="14"/>
      <c r="F4"/>
    </row>
    <row r="5">
      <c r="A5" t="s">
        <v>2</v>
      </c>
      <c r="B5">
        <v>4</v>
      </c>
      <c r="C5" t="s">
        <v>80</v>
      </c>
      <c r="D5" t="inlineStr" s="14">
        <is>
          <t>Cuisson — Délayer l'appareil avec une partie du lait bouillant versée peu à peu au fouet, le reverser dans la sauteuse sur le reste du lait, puis porter à ébullition sans cesser de fouetter, plus vivement quand ça épaissit. Laisser bouillir au moins 2 à 3 min.</t>
        </is>
      </c>
      <c r="E5" t="s" s="14"/>
      <c r="F5" t="s">
        <v>81</v>
      </c>
    </row>
    <row r="6">
      <c r="A6" t="s">
        <v>2</v>
      </c>
      <c r="B6">
        <v>5</v>
      </c>
      <c r="C6" t="s">
        <v>82</v>
      </c>
      <c r="D6" t="inlineStr" s="14">
        <is>
          <t>Refroidissement — Débarrasser d'un coup dans une calotte très propre (elle doit se décoller seule) ou, au-delà d'un litre, en faible épaisseur sur plaque inox ; corner. Tamponner la surface au beurre contre le dessèchement, filmer, refroidir vite et réserver à +3 °C, 24 h maximum.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83</v>
      </c>
      <c r="B1"/>
      <c r="C1"/>
      <c r="D1"/>
    </row>
    <row r="2">
      <c r="A2" t="str" s="15">
        <f>"GRO_CDR_B547 · PAT.CREAMS.CUITES · référence : "&amp;Besoins!B3&amp;" "&amp;Besoins!C3&amp;" · multiplicateur réglable sur la feuille ""Besoins"""</f>
        <v>GRO_CDR_B547 · PAT.CREAMS.CUITES · référence : 1,5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 t="s" s="17">
        <v>85</v>
      </c>
      <c r="B5" t="str" s="14">
        <f>"[METTRE EN PLACE] "&amp;Procedure!D2</f>
        <v>[METTRE EN PLACE] Mise en place — Peser et mesurer ; tamiser la farine.</v>
      </c>
      <c r="C5"/>
      <c r="D5"/>
    </row>
    <row r="6">
      <c r="A6" t="s" s="17">
        <v>86</v>
      </c>
      <c r="B6" t="str" s="14">
        <f>"[CLARIFIER] "&amp;Procedure!D3</f>
        <v>[CLARIFIER] Lait — Porter le lait à ébullition dans une grande sauteuse avec la gousse fendue en long.</v>
      </c>
      <c r="C6"/>
      <c r="D6"/>
    </row>
    <row r="7">
      <c r="A7"/>
      <c r="B7" t="str">
        <f>Besoins!B10</f>
        <v>Lait entier UHT 3,5% MG brique 1L</v>
      </c>
      <c r="C7" s="11">
        <f>Besoins!E10</f>
        <v>1</v>
      </c>
      <c r="D7" t="str">
        <f>Besoins!F10</f>
        <v>lt</v>
      </c>
    </row>
    <row r="8">
      <c r="A8"/>
      <c r="B8" t="str">
        <f>Besoins!B7</f>
        <v>VANILLE (baton)</v>
      </c>
      <c r="C8" s="11">
        <f>Besoins!E7</f>
        <v>1</v>
      </c>
      <c r="D8" t="str">
        <f>Besoins!F7</f>
        <v>pc</v>
      </c>
    </row>
    <row r="9">
      <c r="A9" t="s" s="17">
        <v>87</v>
      </c>
      <c r="B9" t="str" s="14">
        <f>"[VERSER] "&amp;Procedure!D4</f>
        <v>[VERSER] Appareil — Clarifier les œufs si la formule le demande et blanchir vigoureusement œufs ou jaunes avec le sucre au fouet à sauce, une à deux minutes. Ajouter la farine et mélanger juste assez pour un appareil lisse et sans grumeaux, sans le corser.</v>
      </c>
      <c r="C9"/>
      <c r="D9"/>
    </row>
    <row r="10">
      <c r="A10"/>
      <c r="B10" t="s">
        <v>88</v>
      </c>
      <c r="C10" s="11">
        <f>'Besoins'!$B$2*8</f>
        <v>8</v>
      </c>
      <c r="D10" t="s">
        <v>35</v>
      </c>
    </row>
    <row r="11">
      <c r="A11"/>
      <c r="B11" t="str">
        <f>Besoins!B12</f>
        <v>Sucre blanc cristal sac 25 kg</v>
      </c>
      <c r="C11" s="11">
        <f>Besoins!E12</f>
        <v>0.225</v>
      </c>
      <c r="D11" t="str">
        <f>Besoins!F12</f>
        <v>kg</v>
      </c>
    </row>
    <row r="12">
      <c r="A12"/>
      <c r="B12" t="str">
        <f>Besoins!B8</f>
        <v>Farine de blé T55</v>
      </c>
      <c r="C12" s="11">
        <f>Besoins!E8</f>
        <v>0.135</v>
      </c>
      <c r="D12" t="str">
        <f>Besoins!F8</f>
        <v>kg</v>
      </c>
    </row>
    <row r="13">
      <c r="A13" t="s" s="17">
        <v>89</v>
      </c>
      <c r="B13" t="str" s="14">
        <f>"[CUIRE] "&amp;Procedure!D5</f>
        <v>[CUIRE] Cuisson — Délayer l'appareil avec une partie du lait bouillant versée peu à peu au fouet, le reverser dans la sauteuse sur le reste du lait, puis porter à ébullition sans cesser de fouetter, plus vivement quand ça épaissit. Laisser bouillir au moins 2 à 3 min.</v>
      </c>
      <c r="C13"/>
      <c r="D13"/>
    </row>
    <row r="14">
      <c r="A14" t="s" s="17">
        <v>90</v>
      </c>
      <c r="B14" t="str" s="14">
        <f>"[DÉBARRASSER] "&amp;Procedure!D6</f>
        <v>[DÉBARRASSER] Refroidissement — Débarrasser d'un coup dans une calotte très propre (elle doit se décoller seule) ou, au-delà d'un litre, en faible épaisseur sur plaque inox ; corner. Tamponner la surface au beurre contre le dessèchement, filmer, refroidir vite et réserver à +3 °C, 24 h maximum.</v>
      </c>
      <c r="C14"/>
      <c r="D14"/>
    </row>
    <row r="15">
      <c r="A15"/>
      <c r="B15" t="str">
        <f>Besoins!B9</f>
        <v>Beurre doux 82% MG plaquette</v>
      </c>
      <c r="C15" s="11">
        <f>Besoins!E9</f>
        <v>0.02</v>
      </c>
      <c r="D15" t="str">
        <f>Besoins!F9</f>
        <v>kg</v>
      </c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9:D9"/>
    <mergeCell ref="B13:D13"/>
    <mergeCell ref="B14:D14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2026-10-30T14:34:32Z</dcterms:created>
  <dc:title>CRÈME PÂTISSIÈRE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2026-10-30T14:34:32Z</dcterms:modified>
  <cp:revision>1</cp:revision>
</cp:coreProperties>
</file>