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<sst xmlns="http://schemas.openxmlformats.org/spreadsheetml/2006/main" count="82" uniqueCount="82">
  <si>
    <t>Fiche technique</t>
  </si>
  <si>
    <t>Nom</t>
  </si>
  <si>
    <t>Crème anglaise (BPI cuisine)</t>
  </si>
  <si>
    <t>Code</t>
  </si>
  <si>
    <t>BPI-PAT-ANGLAIS</t>
  </si>
  <si>
    <t>Classe</t>
  </si>
  <si>
    <t>Crèmes cuites (pâtissière, anglaise) (PAT.CREAMS.CUITES)</t>
  </si>
  <si>
    <t>Statut</t>
  </si>
  <si>
    <t>publie</t>
  </si>
  <si>
    <t>Verrouillée</t>
  </si>
  <si>
    <t>Oui — Corpus CDR (Cuisine de Référence 1993) audité et corrigé — verrouillé Chapitre 5</t>
  </si>
  <si>
    <t>Source bibliographique</t>
  </si>
  <si>
    <t>La Cuisine de Référence (BPI.CDR)</t>
  </si>
  <si>
    <t>Provenance</t>
  </si>
  <si>
    <t>Quantité de référence</t>
  </si>
  <si>
    <t>1,396 lt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</si>
  <si>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</si>
  <si>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</si>
  <si>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</si>
  <si>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</si>
  <si>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</si>
  <si>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15/09/2026 16:07</t>
  </si>
  <si>
    <t>CUIS.web — Portage du CUIS Clipper de 1992 par Palika &amp; Bernard Vandendaele (créateur du moteur récursif d'origine)</t>
  </si>
  <si>
    <t>Besoins matière</t>
  </si>
  <si>
    <t>Multiplicateur souhaité</t>
  </si>
  <si>
    <t>lt</t>
  </si>
  <si>
    <t>Quantité obtenue</t>
  </si>
  <si>
    <t>Matière première</t>
  </si>
  <si>
    <t>Base (×1, modifiable)</t>
  </si>
  <si>
    <t>Quantité</t>
  </si>
  <si>
    <t>Unité</t>
  </si>
  <si>
    <t>Coût</t>
  </si>
  <si>
    <t>00000014</t>
  </si>
  <si>
    <t>VANILLE (baton)</t>
  </si>
  <si>
    <t>Eléments divers</t>
  </si>
  <si>
    <t>pc</t>
  </si>
  <si>
    <t>00000047</t>
  </si>
  <si>
    <t>OEUF A3 (PRIX)</t>
  </si>
  <si>
    <t>Produits laitiers</t>
  </si>
  <si>
    <t>00000051</t>
  </si>
  <si>
    <t>LAIT</t>
  </si>
  <si>
    <t>SUC-BLANC</t>
  </si>
  <si>
    <t>Sucre blanc cristal sac 25 kg</t>
  </si>
  <si>
    <t>Sucres et édulcorants</t>
  </si>
  <si>
    <t>kg</t>
  </si>
  <si>
    <t>Total</t>
  </si>
  <si>
    <t>Niveau</t>
  </si>
  <si>
    <t>Composant</t>
  </si>
  <si>
    <t>Type</t>
  </si>
  <si>
    <t>Quantité (pour 1,396 lt)</t>
  </si>
  <si>
    <t>recette</t>
  </si>
  <si>
    <t>Crèmes cuites (pâtissière, anglaise)</t>
  </si>
  <si>
    <t xml:space="preserve">    ↳ LAIT</t>
  </si>
  <si>
    <t>matiere</t>
  </si>
  <si>
    <t xml:space="preserve">    ↳ JAUNE D'OEUF (P)</t>
  </si>
  <si>
    <t>Conversions oeufs et ovoproduits</t>
  </si>
  <si>
    <t xml:space="preserve">        ↳ JAUNE D'OEUF (ML)</t>
  </si>
  <si>
    <t xml:space="preserve">            ↳ OEUF A3 (PRIX)</t>
  </si>
  <si>
    <t xml:space="preserve">    ↳ Sucre blanc cristal sac 25 kg</t>
  </si>
  <si>
    <t xml:space="preserve">    ↳ VANILLE (baton)</t>
  </si>
  <si>
    <t>Recette</t>
  </si>
  <si>
    <t>#</t>
  </si>
  <si>
    <t>Verbe</t>
  </si>
  <si>
    <t>Étape</t>
  </si>
  <si>
    <t>Précision technique</t>
  </si>
  <si>
    <t>Durée</t>
  </si>
  <si>
    <t>METTRE EN PLACE</t>
  </si>
  <si>
    <t>CLARIFIER</t>
  </si>
  <si>
    <t>2 min (cuisson)</t>
  </si>
  <si>
    <t>VERSER</t>
  </si>
  <si>
    <t>CUIRE</t>
  </si>
  <si>
    <t>PASSER</t>
  </si>
  <si>
    <t>REFROIDIR</t>
  </si>
  <si>
    <t>1440 min (repos)</t>
  </si>
  <si>
    <t>Fiche technique — Crème anglaise (BPI cuisine)</t>
  </si>
  <si>
    <t>Crème anglaise (BPI cuisine)  BPI-PAT-ANGLAIS</t>
  </si>
  <si>
    <t>1.</t>
  </si>
  <si>
    <t>2.</t>
  </si>
  <si>
    <t>3.</t>
  </si>
  <si>
    <t>4.</t>
  </si>
  <si>
    <t>5.</t>
  </si>
  <si>
    <t>6.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</si>
</sst>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/>
    </row>
    <row r="9">
      <c r="A9"/>
      <c r="B9"/>
    </row>
    <row r="10">
      <c r="A10" t="s" s="3">
        <v>14</v>
      </c>
      <c r="B10" t="s" s="3">
        <v>15</v>
      </c>
    </row>
    <row r="11">
      <c r="A11" t="s" s="3">
        <v>16</v>
      </c>
      <c r="B11" s="4">
        <v>2.5896684210526</v>
      </c>
    </row>
    <row r="12">
      <c r="A12" t="s" s="3">
        <v>17</v>
      </c>
      <c r="B12" s="4">
        <v>1.8550633388629</v>
      </c>
    </row>
    <row r="13">
      <c r="A13"/>
      <c r="B13"/>
    </row>
    <row r="14">
      <c r="A14" t="s" s="5">
        <v>18</v>
      </c>
      <c r="B14" t="s" s="5">
        <v>15</v>
      </c>
    </row>
    <row r="15">
      <c r="A15" t="s" s="5">
        <v>19</v>
      </c>
      <c r="B15" s="6">
        <v>2.5896684210526</v>
      </c>
    </row>
    <row r="16">
      <c r="A16"/>
      <c r="B16"/>
    </row>
    <row r="17">
      <c r="A17" t="s">
        <v>20</v>
      </c>
      <c r="B17" t="s">
        <v>21</v>
      </c>
    </row>
    <row r="18">
      <c r="A18"/>
      <c r="B18" t="s">
        <v>22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1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23</v>
      </c>
      <c r="B1"/>
      <c r="C1"/>
      <c r="D1"/>
      <c r="E1"/>
      <c r="F1"/>
    </row>
    <row r="2">
      <c r="A2" t="s">
        <v>24</v>
      </c>
      <c r="B2" s="8">
        <v>1</v>
      </c>
      <c r="C2"/>
      <c r="D2"/>
      <c r="E2"/>
      <c r="F2"/>
    </row>
    <row r="3">
      <c r="A3" t="s">
        <v>14</v>
      </c>
      <c r="B3" s="9">
        <v>1.396</v>
      </c>
      <c r="C3" t="s" s="10">
        <v>25</v>
      </c>
      <c r="D3"/>
      <c r="E3"/>
      <c r="F3"/>
    </row>
    <row r="4">
      <c r="A4" t="s">
        <v>26</v>
      </c>
      <c r="B4" s="11">
        <f>$B$2*B3</f>
        <v>1.396</v>
      </c>
      <c r="C4" t="str">
        <f>C3</f>
        <v>lt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27</v>
      </c>
      <c r="C6" t="s" s="2">
        <v>5</v>
      </c>
      <c r="D6" t="s" s="2">
        <v>28</v>
      </c>
      <c r="E6" t="s" s="2">
        <v>29</v>
      </c>
      <c r="F6" t="s" s="2">
        <v>30</v>
      </c>
      <c r="G6" t="s" s="2">
        <v>31</v>
      </c>
    </row>
    <row r="7">
      <c r="A7" t="s" s="12">
        <v>32</v>
      </c>
      <c r="B7" t="s">
        <v>33</v>
      </c>
      <c r="C7" t="s">
        <v>34</v>
      </c>
      <c r="D7" s="9">
        <v>1</v>
      </c>
      <c r="E7" s="11">
        <f>D7*$B$2</f>
        <v>1</v>
      </c>
      <c r="F7" t="s">
        <v>35</v>
      </c>
      <c r="G7" s="4">
        <f>E7*0.5902684211</f>
        <v>0.590268</v>
      </c>
    </row>
    <row r="8">
      <c r="A8" t="s" s="12">
        <v>36</v>
      </c>
      <c r="B8" t="s">
        <v>37</v>
      </c>
      <c r="C8" t="s">
        <v>38</v>
      </c>
      <c r="D8" s="9">
        <v>4.5</v>
      </c>
      <c r="E8" s="11">
        <f>D8*$B$2</f>
        <v>4.5</v>
      </c>
      <c r="F8" t="s">
        <v>35</v>
      </c>
      <c r="G8" s="4">
        <f>E8*0.27</f>
        <v>1.215</v>
      </c>
    </row>
    <row r="9">
      <c r="A9" t="s" s="12">
        <v>39</v>
      </c>
      <c r="B9" t="s">
        <v>40</v>
      </c>
      <c r="C9" t="s">
        <v>38</v>
      </c>
      <c r="D9" s="9">
        <v>1</v>
      </c>
      <c r="E9" s="11">
        <f>D9*$B$2</f>
        <v>1</v>
      </c>
      <c r="F9" t="s">
        <v>25</v>
      </c>
      <c r="G9" s="4">
        <f>E9*0.5999</f>
        <v>0.5999</v>
      </c>
    </row>
    <row r="10">
      <c r="A10" t="s">
        <v>41</v>
      </c>
      <c r="B10" t="s">
        <v>42</v>
      </c>
      <c r="C10" t="s">
        <v>43</v>
      </c>
      <c r="D10" s="9">
        <v>0.225</v>
      </c>
      <c r="E10" s="11">
        <f>D10*$B$2</f>
        <v>0.225</v>
      </c>
      <c r="F10" t="s">
        <v>44</v>
      </c>
      <c r="G10" s="4">
        <f>E10*0.82</f>
        <v>0.1845</v>
      </c>
    </row>
    <row r="11">
      <c r="A11"/>
      <c r="B11"/>
      <c r="C11"/>
      <c r="D11"/>
      <c r="E11"/>
      <c r="F11" t="s" s="3">
        <v>45</v>
      </c>
      <c r="G11" s="13">
        <f>SUM(G7:G10)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8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46</v>
      </c>
      <c r="B1" t="s" s="2">
        <v>47</v>
      </c>
      <c r="C1" t="s" s="2">
        <v>48</v>
      </c>
      <c r="D1" t="s" s="2">
        <v>49</v>
      </c>
      <c r="E1" t="s" s="2">
        <v>30</v>
      </c>
      <c r="F1" t="s" s="2">
        <v>5</v>
      </c>
    </row>
    <row r="2">
      <c r="A2">
        <v>0</v>
      </c>
      <c r="B2" t="s">
        <v>2</v>
      </c>
      <c r="C2" t="s">
        <v>50</v>
      </c>
      <c r="D2" s="11">
        <v>1.396</v>
      </c>
      <c r="E2" t="s">
        <v>25</v>
      </c>
      <c r="F2" t="s">
        <v>51</v>
      </c>
    </row>
    <row r="3">
      <c r="A3">
        <v>1</v>
      </c>
      <c r="B3" t="s">
        <v>52</v>
      </c>
      <c r="C3" t="s">
        <v>53</v>
      </c>
      <c r="D3" s="11">
        <v>1</v>
      </c>
      <c r="E3" t="s">
        <v>25</v>
      </c>
      <c r="F3" t="s">
        <v>38</v>
      </c>
    </row>
    <row r="4">
      <c r="A4">
        <v>1</v>
      </c>
      <c r="B4" t="s">
        <v>54</v>
      </c>
      <c r="C4" t="s">
        <v>50</v>
      </c>
      <c r="D4" s="11">
        <v>9</v>
      </c>
      <c r="E4" t="s">
        <v>35</v>
      </c>
      <c r="F4" t="s">
        <v>55</v>
      </c>
    </row>
    <row r="5">
      <c r="A5">
        <v>2</v>
      </c>
      <c r="B5" t="s">
        <v>56</v>
      </c>
      <c r="C5" t="s">
        <v>50</v>
      </c>
      <c r="D5" s="11">
        <v>0.171</v>
      </c>
      <c r="E5" t="s">
        <v>25</v>
      </c>
      <c r="F5" t="s">
        <v>55</v>
      </c>
    </row>
    <row r="6">
      <c r="A6">
        <v>3</v>
      </c>
      <c r="B6" t="s">
        <v>57</v>
      </c>
      <c r="C6" t="s">
        <v>53</v>
      </c>
      <c r="D6" s="11">
        <v>4.5</v>
      </c>
      <c r="E6" t="s">
        <v>35</v>
      </c>
      <c r="F6" t="s">
        <v>38</v>
      </c>
    </row>
    <row r="7">
      <c r="A7">
        <v>1</v>
      </c>
      <c r="B7" t="s">
        <v>58</v>
      </c>
      <c r="C7" t="s">
        <v>53</v>
      </c>
      <c r="D7" s="11">
        <v>0.225</v>
      </c>
      <c r="E7" t="s">
        <v>44</v>
      </c>
      <c r="F7" t="s">
        <v>43</v>
      </c>
    </row>
    <row r="8">
      <c r="A8">
        <v>1</v>
      </c>
      <c r="B8" t="s">
        <v>59</v>
      </c>
      <c r="C8" t="s">
        <v>53</v>
      </c>
      <c r="D8" s="11">
        <v>1</v>
      </c>
      <c r="E8" t="s">
        <v>35</v>
      </c>
      <c r="F8" t="s">
        <v>34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60</v>
      </c>
      <c r="B1" t="s" s="2">
        <v>61</v>
      </c>
      <c r="C1" t="s" s="2">
        <v>62</v>
      </c>
      <c r="D1" t="s" s="2">
        <v>63</v>
      </c>
      <c r="E1" t="s" s="2">
        <v>64</v>
      </c>
      <c r="F1" t="s" s="2">
        <v>65</v>
      </c>
    </row>
    <row r="2">
      <c r="A2" t="s">
        <v>2</v>
      </c>
      <c r="B2">
        <v>1</v>
      </c>
      <c r="C2" t="s">
        <v>66</v>
      </c>
      <c r="D2" t="inlineStr" s="14">
        <is>
          <t>Mettre en place le poste de travail — Peser, mesurer et contrôler les denrées. Mettre le lait à bouillir dans une russe. Ajouter la gousse de vanille fendue en deux dans le sens de la longueur. Laisser infuser quelques minutes.</t>
        </is>
      </c>
      <c r="E2" t="s" s="14"/>
      <c r="F2"/>
    </row>
    <row r="3">
      <c r="A3" t="s">
        <v>2</v>
      </c>
      <c r="B3">
        <v>2</v>
      </c>
      <c r="C3" t="s">
        <v>67</v>
      </c>
      <c r="D3" t="inlineStr" s="14">
        <is>
          <t>Clarifier les œufs. Blanchir les jaunes avec le sucre dans une calotte en acier inoxydable à l'aide d'un fouet sauce durant 1 à 2 minutes. Ne pas laisser le sucre en contact avec les jaunes sans mélanger — le sucre brûlerait les jaunes.</t>
        </is>
      </c>
      <c r="E3" t="s" s="14"/>
      <c r="F3" t="s">
        <v>68</v>
      </c>
    </row>
    <row r="4">
      <c r="A4" t="s">
        <v>2</v>
      </c>
      <c r="B4">
        <v>3</v>
      </c>
      <c r="C4" t="s">
        <v>69</v>
      </c>
      <c r="D4" t="inlineStr" s="14">
        <is>
          <t>Verser progressivement une partie du lait bouillant sur les jaunes blanchis en remuant à l'aide du fouet afin d'éviter une coagulation des jaunes. Remettre le mélange dans la russe.</t>
        </is>
      </c>
      <c r="E4" t="s" s="14"/>
      <c r="F4"/>
    </row>
    <row r="5">
      <c r="A5" t="s">
        <v>2</v>
      </c>
      <c r="B5">
        <v>4</v>
      </c>
      <c r="C5" t="s">
        <v>70</v>
      </c>
      <c r="D5" t="inlineStr" s="14">
        <is>
          <t>Cuire la crème anglaise — placer la russe sur un feu doux en remuant sans discontinuer avec une spatule en bois ou en exoglass jusqu'à ce que la crème nappe la spatule (consistance à la nappe, environ 82-85 °C). En aucun cas la crème ne doit bouillir.</t>
        </is>
      </c>
      <c r="E5" t="s" s="14"/>
      <c r="F5"/>
    </row>
    <row r="6">
      <c r="A6" t="s">
        <v>2</v>
      </c>
      <c r="B6">
        <v>5</v>
      </c>
      <c r="C6" t="s">
        <v>71</v>
      </c>
      <c r="D6" t="inlineStr" s="14">
        <is>
          <t>Passer la crème au chinois étamine dans une calotte froide parfaitement propre. Vanner la crème pendant son refroidissement pour uniformiser la température et éviter la formation d'une peau.</t>
        </is>
      </c>
      <c r="E6" t="s" s="14"/>
      <c r="F6"/>
    </row>
    <row r="7">
      <c r="A7" t="s">
        <v>2</v>
      </c>
      <c r="B7">
        <v>6</v>
      </c>
      <c r="C7" t="s">
        <v>72</v>
      </c>
      <c r="D7" t="inlineStr" s="14">
        <is>
          <t>Refroidir rapidement la crème anglaise sur glace en la vannant fréquemment. Réserver à couvert en enceinte réfrigérée. La crème anglaise est conservée 24 heures maximum à +3°C.</t>
        </is>
      </c>
      <c r="E7" t="s" s="14"/>
      <c r="F7" t="s">
        <v>73</v>
      </c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12"/>
  <cols>
    <col min="1" max="1" width="22" customWidth="1"/>
    <col min="2" max="2" width="52" customWidth="1"/>
  </cols>
  <sheetData>
    <row r="1" customHeight="1" ht="24">
      <c r="A1" t="s" s="7">
        <v>74</v>
      </c>
      <c r="B1"/>
      <c r="C1"/>
      <c r="D1"/>
    </row>
    <row r="2">
      <c r="A2" t="str" s="15">
        <f>"BPI-PAT-ANGLAIS · PAT.CREAMS.CUITES · référence : "&amp;Besoins!B3&amp;" "&amp;Besoins!C3&amp;" · multiplicateur réglable sur la feuille ""Besoins"""</f>
        <v>BPI-PAT-ANGLAIS · PAT.CREAMS.CUITES · référence : 1,396 lt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75</v>
      </c>
      <c r="B4"/>
      <c r="C4"/>
      <c r="D4"/>
    </row>
    <row r="5">
      <c r="A5" t="s" s="17">
        <v>76</v>
      </c>
      <c r="B5" t="str" s="14">
        <f>"[METTRE EN PLACE] "&amp;Procedure!D2</f>
        <v>[METTRE EN PLACE] Mettre en place le poste de travail — Peser, mesurer et contrôler les denrées. Mettre le lait à bouillir dans une russe. Ajouter la gousse de vanille fendue en deux dans le sens de la longueur. Laisser infuser quelques minutes.</v>
      </c>
      <c r="C5"/>
      <c r="D5"/>
    </row>
    <row r="6">
      <c r="A6" t="s" s="17">
        <v>77</v>
      </c>
      <c r="B6" t="str" s="14">
        <f>"[CLARIFIER] "&amp;Procedure!D3</f>
        <v>[CLARIFIER] Clarifier les œufs. Blanchir les jaunes avec le sucre dans une calotte en acier inoxydable à l'aide d'un fouet sauce durant 1 à 2 minutes. Ne pas laisser le sucre en contact avec les jaunes sans mélanger — le sucre brûlerait les jaunes.</v>
      </c>
      <c r="C6"/>
      <c r="D6"/>
    </row>
    <row r="7">
      <c r="A7" t="s" s="17">
        <v>78</v>
      </c>
      <c r="B7" t="str" s="14">
        <f>"[VERSER] "&amp;Procedure!D4</f>
        <v>[VERSER] Verser progressivement une partie du lait bouillant sur les jaunes blanchis en remuant à l'aide du fouet afin d'éviter une coagulation des jaunes. Remettre le mélange dans la russe.</v>
      </c>
      <c r="C7"/>
      <c r="D7"/>
    </row>
    <row r="8">
      <c r="A8" t="s" s="17">
        <v>79</v>
      </c>
      <c r="B8" t="str" s="14">
        <f>"[CUIRE] "&amp;Procedure!D5</f>
        <v>[CUIRE] Cuire la crème anglaise — placer la russe sur un feu doux en remuant sans discontinuer avec une spatule en bois ou en exoglass jusqu'à ce que la crème nappe la spatule (consistance à la nappe, environ 82-85 °C). En aucun cas la crème ne doit bouillir.</v>
      </c>
      <c r="C8"/>
      <c r="D8"/>
    </row>
    <row r="9">
      <c r="A9" t="s" s="17">
        <v>80</v>
      </c>
      <c r="B9" t="str" s="14">
        <f>"[PASSER] "&amp;Procedure!D6</f>
        <v>[PASSER] Passer la crème au chinois étamine dans une calotte froide parfaitement propre. Vanner la crème pendant son refroidissement pour uniformiser la température et éviter la formation d'une peau.</v>
      </c>
      <c r="C9"/>
      <c r="D9"/>
    </row>
    <row r="10">
      <c r="A10" t="s" s="17">
        <v>81</v>
      </c>
      <c r="B10" t="str" s="14">
        <f>"[REFROIDIR] "&amp;Procedure!D7</f>
        <v>[REFROIDIR] Refroidir rapidement la crème anglaise sur glace en la vannant fréquemment. Réserver à couvert en enceinte réfrigérée. La crème anglaise est conservée 24 heures maximum à +3°C.</v>
      </c>
      <c r="C10"/>
      <c r="D10"/>
    </row>
    <row r="11">
      <c r="A11"/>
      <c r="B11"/>
      <c r="C11"/>
      <c r="D11"/>
    </row>
    <row r="12">
      <c r="A12" t="s" s="18">
        <v>22</v>
      </c>
      <c r="B12"/>
      <c r="C12"/>
      <c r="D12"/>
    </row>
  </sheetData>
  <sheetProtection sheet="1"/>
  <mergeCells count="10">
    <mergeCell ref="A1:D1"/>
    <mergeCell ref="A2:D2"/>
    <mergeCell ref="A4:D4"/>
    <mergeCell ref="B5:D5"/>
    <mergeCell ref="B6:D6"/>
    <mergeCell ref="B7:D7"/>
    <mergeCell ref="B8:D8"/>
    <mergeCell ref="B9:D9"/>
    <mergeCell ref="B10:D10"/>
    <mergeCell ref="A12:D12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2026-09-15T14:07:44Z</dcterms:created>
  <dc:title>Crème anglaise (BPI cuisine)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2026-09-15T14:07:44Z</dcterms:modified>
  <cp:revision>1</cp:revision>
</cp:coreProperties>
</file>