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<sst xmlns="http://schemas.openxmlformats.org/spreadsheetml/2006/main" count="86" uniqueCount="86">
  <si>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</si>
  <si>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</si>
  <si>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APPAREIL À POMMES DUCHESSE</t>
  </si>
  <si>
    <t>Code</t>
  </si>
  <si>
    <t>GRO_CDR_B322</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</si>
  <si>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</si>
  <si>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</si>
  <si>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</si>
  <si>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</si>
  <si>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</si>
  <si>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</si>
  <si>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</si>
  <si>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</si>
  <si>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</si>
  <si>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</si>
  <si>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0,95 kg</t>
  </si>
  <si>
    <t>Coût de revient H.T. (qt de référence)</t>
  </si>
  <si>
    <t>Coût unitaire H.T.</t>
  </si>
  <si>
    <t>Quantité demandée pour cet export</t>
  </si>
  <si>
    <t>Coût de revient total H.T. pour cette quantité</t>
  </si>
  <si>
    <t>Export généré le</t>
  </si>
  <si>
    <t>30/10/2026 16:44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</si>
  <si>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</si>
  <si>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</si>
  <si>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</si>
  <si>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</si>
  <si>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</si>
  <si>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</si>
  <si>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</si>
  <si>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</si>
  <si>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</si>
  <si>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</si>
  <si>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EPI-MUSCADE</t>
  </si>
  <si>
    <t>Noix de muscade entière</t>
  </si>
  <si>
    <t>Épices en poudre et graines</t>
  </si>
  <si>
    <t>EPI-POIVRE-NOIR</t>
  </si>
  <si>
    <t>Poivre noir moulu</t>
  </si>
  <si>
    <t>BEU-DOUX</t>
  </si>
  <si>
    <t>Beurre doux 82% MG plaquette</t>
  </si>
  <si>
    <t>Beurres et margarines</t>
  </si>
  <si>
    <t>RNM26560123</t>
  </si>
  <si>
    <t>POMME DE TERRE basique div.var.cons France lavée cat.I 40-70mm sac 10kg</t>
  </si>
  <si>
    <t>Légumes</t>
  </si>
  <si>
    <t>00000047</t>
  </si>
  <si>
    <t>OEUF A3 (PRIX)</t>
  </si>
  <si>
    <t>Oeufs entiers</t>
  </si>
  <si>
    <t>pc</t>
  </si>
  <si>
    <t>Total</t>
  </si>
  <si>
    <t>Niveau</t>
  </si>
  <si>
    <t>Composant</t>
  </si>
  <si>
    <t>Type</t>
  </si>
  <si>
    <t>Quantité (pour 0,95 kg)</t>
  </si>
  <si>
    <t>recette</t>
  </si>
  <si>
    <t>Préparations de base cuisine</t>
  </si>
  <si>
    <t xml:space="preserve">    ↳ POMME DE TERRE basique div.var.cons France lavée cat.I 40-70mm sac 10kg</t>
  </si>
  <si>
    <t>matiere</t>
  </si>
  <si>
    <t xml:space="preserve">    ↳ Beurre doux 82% MG plaquette</t>
  </si>
  <si>
    <t xml:space="preserve">    ↳ JAUNE D'OEUF (P)</t>
  </si>
  <si>
    <t>Conversions oeufs et ovoproduits</t>
  </si>
  <si>
    <t xml:space="preserve">        ↳ JAUNE D'OEUF (ML)</t>
  </si>
  <si>
    <t>lt</t>
  </si>
  <si>
    <t xml:space="preserve">            ↳ OEUF A3 (PRIX)</t>
  </si>
  <si>
    <t xml:space="preserve">    ↳ Noix de muscade entière</t>
  </si>
  <si>
    <t xml:space="preserve">    ↳ Poivre noir moulu</t>
  </si>
  <si>
    <t>Recette</t>
  </si>
  <si>
    <t>#</t>
  </si>
  <si>
    <t>Verbe</t>
  </si>
  <si>
    <t>Étape</t>
  </si>
  <si>
    <t>Précision technique</t>
  </si>
  <si>
    <t>Durée</t>
  </si>
  <si>
    <t>METTRE EN PLACE</t>
  </si>
  <si>
    <t>Mise en place — Peser et mesurer toutes les denrées, vérifier leur fraîcheur.</t>
  </si>
  <si>
    <t>ÉPLUCHER</t>
  </si>
  <si>
    <t>Éplucher et laver les pommes de terre, les tailler en gros quartiers réguliers (les petites restent entières).</t>
  </si>
  <si>
    <t>PLACER</t>
  </si>
  <si>
    <t>ÉGOUTTER</t>
  </si>
  <si>
    <t>DESSÉCHER</t>
  </si>
  <si>
    <t>Fiche technique — APPAREIL À POMMES DUCHESSE</t>
  </si>
  <si>
    <t>APPAREIL À POMMES DUCHESSE  GRO_CDR_B322</t>
  </si>
  <si>
    <t>1.</t>
  </si>
  <si>
    <t>2.</t>
  </si>
  <si>
    <t>3.</t>
  </si>
  <si>
    <t>4.</t>
  </si>
  <si>
    <t>5.</t>
  </si>
  <si>
    <t xml:space="preserve">    JAUNE D'OEUF (P)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</si>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</sst>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1.7105</v>
      </c>
    </row>
    <row r="12">
      <c r="A12" t="s" s="3">
        <v>17</v>
      </c>
      <c r="B12" s="4">
        <v>1.8005263157895</v>
      </c>
    </row>
    <row r="13">
      <c r="A13"/>
      <c r="B13"/>
    </row>
    <row r="14">
      <c r="A14" t="s" s="5">
        <v>18</v>
      </c>
      <c r="B14" t="s" s="5">
        <v>15</v>
      </c>
    </row>
    <row r="15">
      <c r="A15" t="s" s="5">
        <v>19</v>
      </c>
      <c r="B15" s="6">
        <v>1.7105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0.95</v>
      </c>
      <c r="C3" t="s" s="10">
        <v>25</v>
      </c>
      <c r="D3"/>
      <c r="E3"/>
      <c r="F3"/>
    </row>
    <row r="4">
      <c r="A4" t="s">
        <v>26</v>
      </c>
      <c r="B4" s="11">
        <f>$B$2*B3</f>
        <v>0.95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0.001</v>
      </c>
      <c r="E7" s="11">
        <f>D7*$B$2</f>
        <v>0.001</v>
      </c>
      <c r="F7" t="s">
        <v>25</v>
      </c>
      <c r="G7" s="4">
        <f>E7*18</f>
        <v>0.018</v>
      </c>
    </row>
    <row r="8">
      <c r="A8" t="s">
        <v>35</v>
      </c>
      <c r="B8" t="s">
        <v>36</v>
      </c>
      <c r="C8" t="s">
        <v>34</v>
      </c>
      <c r="D8" s="9">
        <v>0.001</v>
      </c>
      <c r="E8" s="11">
        <f>D8*$B$2</f>
        <v>0.001</v>
      </c>
      <c r="F8" t="s">
        <v>25</v>
      </c>
      <c r="G8" s="4">
        <f>E8*12.5</f>
        <v>0.0125</v>
      </c>
    </row>
    <row r="9">
      <c r="A9" t="s">
        <v>37</v>
      </c>
      <c r="B9" t="s">
        <v>38</v>
      </c>
      <c r="C9" t="s">
        <v>39</v>
      </c>
      <c r="D9" s="9">
        <v>0.1</v>
      </c>
      <c r="E9" s="11">
        <f>D9*$B$2</f>
        <v>0.1</v>
      </c>
      <c r="F9" t="s">
        <v>25</v>
      </c>
      <c r="G9" s="4">
        <f>E9*5.2</f>
        <v>0.52</v>
      </c>
    </row>
    <row r="10">
      <c r="A10" t="s">
        <v>40</v>
      </c>
      <c r="B10" t="s">
        <v>41</v>
      </c>
      <c r="C10" t="s">
        <v>42</v>
      </c>
      <c r="D10" s="9">
        <v>1</v>
      </c>
      <c r="E10" s="11">
        <f>D10*$B$2</f>
        <v>1</v>
      </c>
      <c r="F10" t="s">
        <v>25</v>
      </c>
      <c r="G10" s="4">
        <f>E10*0.35</f>
        <v>0.35</v>
      </c>
    </row>
    <row r="11">
      <c r="A11" t="s" s="12">
        <v>43</v>
      </c>
      <c r="B11" t="s">
        <v>44</v>
      </c>
      <c r="C11" t="s">
        <v>45</v>
      </c>
      <c r="D11" s="9">
        <v>3</v>
      </c>
      <c r="E11" s="11">
        <f>D11*$B$2</f>
        <v>3</v>
      </c>
      <c r="F11" t="s">
        <v>46</v>
      </c>
      <c r="G11" s="4">
        <f>E11*0.27</f>
        <v>0.81</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0.95</v>
      </c>
      <c r="E2" t="s">
        <v>25</v>
      </c>
      <c r="F2" t="s">
        <v>53</v>
      </c>
    </row>
    <row r="3">
      <c r="A3">
        <v>1</v>
      </c>
      <c r="B3" t="s">
        <v>54</v>
      </c>
      <c r="C3" t="s">
        <v>55</v>
      </c>
      <c r="D3" s="11">
        <v>1</v>
      </c>
      <c r="E3" t="s">
        <v>25</v>
      </c>
      <c r="F3" t="s">
        <v>42</v>
      </c>
    </row>
    <row r="4">
      <c r="A4">
        <v>1</v>
      </c>
      <c r="B4" t="s">
        <v>56</v>
      </c>
      <c r="C4" t="s">
        <v>55</v>
      </c>
      <c r="D4" s="11">
        <v>0.1</v>
      </c>
      <c r="E4" t="s">
        <v>25</v>
      </c>
      <c r="F4" t="s">
        <v>39</v>
      </c>
    </row>
    <row r="5">
      <c r="A5">
        <v>1</v>
      </c>
      <c r="B5" t="s">
        <v>57</v>
      </c>
      <c r="C5" t="s">
        <v>52</v>
      </c>
      <c r="D5" s="11">
        <v>6</v>
      </c>
      <c r="E5" t="s">
        <v>46</v>
      </c>
      <c r="F5" t="s">
        <v>58</v>
      </c>
    </row>
    <row r="6">
      <c r="A6">
        <v>2</v>
      </c>
      <c r="B6" t="s">
        <v>59</v>
      </c>
      <c r="C6" t="s">
        <v>52</v>
      </c>
      <c r="D6" s="11">
        <v>0.114</v>
      </c>
      <c r="E6" t="s">
        <v>60</v>
      </c>
      <c r="F6" t="s">
        <v>58</v>
      </c>
    </row>
    <row r="7">
      <c r="A7">
        <v>3</v>
      </c>
      <c r="B7" t="s">
        <v>61</v>
      </c>
      <c r="C7" t="s">
        <v>55</v>
      </c>
      <c r="D7" s="11">
        <v>3</v>
      </c>
      <c r="E7" t="s">
        <v>46</v>
      </c>
      <c r="F7" t="s">
        <v>45</v>
      </c>
    </row>
    <row r="8">
      <c r="A8">
        <v>1</v>
      </c>
      <c r="B8" t="s">
        <v>62</v>
      </c>
      <c r="C8" t="s">
        <v>55</v>
      </c>
      <c r="D8" s="11">
        <v>0.001</v>
      </c>
      <c r="E8" t="s">
        <v>25</v>
      </c>
      <c r="F8" t="s">
        <v>34</v>
      </c>
    </row>
    <row r="9">
      <c r="A9">
        <v>1</v>
      </c>
      <c r="B9" t="s">
        <v>63</v>
      </c>
      <c r="C9" t="s">
        <v>55</v>
      </c>
      <c r="D9" s="11">
        <v>0.001</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s" s="14">
        <v>71</v>
      </c>
      <c r="E2" t="s" s="14"/>
      <c r="F2"/>
    </row>
    <row r="3">
      <c r="A3" t="s">
        <v>2</v>
      </c>
      <c r="B3">
        <v>2</v>
      </c>
      <c r="C3" t="s">
        <v>72</v>
      </c>
      <c r="D3" t="s" s="14">
        <v>73</v>
      </c>
      <c r="E3" t="s" s="14"/>
      <c r="F3"/>
    </row>
    <row r="4">
      <c r="A4" t="s">
        <v>2</v>
      </c>
      <c r="B4">
        <v>3</v>
      </c>
      <c r="C4" t="s">
        <v>74</v>
      </c>
      <c r="D4" t="inlineStr" s="14">
        <is>
          <t>Cuire à l'anglaise — Dans une russe, couvrir d'eau froide de 2 à 3 cm, saler au gros sel, porter à ébullition puis cuire 20 à 25 min à petits bouillons et à couvert, en écumant au besoin.</t>
        </is>
      </c>
      <c r="E4" t="s" s="14"/>
      <c r="F4"/>
    </row>
    <row r="5">
      <c r="A5" t="s">
        <v>2</v>
      </c>
      <c r="B5">
        <v>4</v>
      </c>
      <c r="C5" t="s">
        <v>75</v>
      </c>
      <c r="D5" t="inlineStr" s="14">
        <is>
          <t>Dessécher et passer — Contrôler la cuisson à la pointe du couteau, égoutter, sécher les pommes de terre à l'entrée du four, puis les passer aussitôt, encore brûlantes, au tamis (pilon bien droit, sans tourner) ou au moulin à légumes.</t>
        </is>
      </c>
      <c r="E5" t="s" s="14"/>
      <c r="F5"/>
    </row>
    <row r="6">
      <c r="A6" t="s">
        <v>2</v>
      </c>
      <c r="B6">
        <v>5</v>
      </c>
      <c r="C6" t="s">
        <v>76</v>
      </c>
      <c r="D6" t="inlineStr" s="14">
        <is>
          <t>Lier — Remettre la pulpe dans la russe et la dessécher sur le feu à la spatule en exoglass. Incorporer le beurre en morceaux, puis, hors du feu, les jaunes en remuant aussitôt. Remettre quelques instants sur le feu en remuant vivement pour achever la liaison. Assaisonner : sel, poivre, muscade.</t>
        </is>
      </c>
      <c r="E6" t="s" s="14"/>
      <c r="F6"/>
    </row>
    <row r="7">
      <c r="A7" t="s">
        <v>2</v>
      </c>
      <c r="B7">
        <v>6</v>
      </c>
      <c r="C7"/>
      <c r="D7" t="inlineStr" s="14">
        <is>
          <t>Débarrasser en couche mince sur une plaque inox légèrement farinée ou huilée, lisser à la spatule ou à la corne farinée et couvrir d'un papier sulfurisé ou d'un film pour éviter la croûte. Utiliser avant refroidissement complet.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77</v>
      </c>
      <c r="B1"/>
      <c r="C1"/>
      <c r="D1"/>
    </row>
    <row r="2">
      <c r="A2" t="str" s="15">
        <f>"GRO_CDR_B322 · CUI.PREP · référence : "&amp;Besoins!B3&amp;" "&amp;Besoins!C3&amp;" · multiplicateur réglable sur la feuille ""Besoins"""</f>
        <v>GRO_CDR_B322 · CUI.PREP · référence : 0,95 kg · multiplicateur réglable sur la feuille </v>
      </c>
      <c r="B2"/>
      <c r="C2"/>
      <c r="D2"/>
    </row>
    <row r="3">
      <c r="A3"/>
      <c r="B3"/>
      <c r="C3"/>
      <c r="D3"/>
    </row>
    <row r="4">
      <c r="A4" t="s" s="16">
        <v>78</v>
      </c>
      <c r="B4"/>
      <c r="C4"/>
      <c r="D4"/>
    </row>
    <row r="5">
      <c r="A5" t="s" s="17">
        <v>79</v>
      </c>
      <c r="B5" t="str" s="14">
        <f>"[METTRE EN PLACE] "&amp;Procedure!D2</f>
        <v>[METTRE EN PLACE] Mise en place — Peser et mesurer toutes les denrées, vérifier leur fraîcheur.</v>
      </c>
      <c r="C5"/>
      <c r="D5"/>
    </row>
    <row r="6">
      <c r="A6" t="s" s="17">
        <v>80</v>
      </c>
      <c r="B6" t="str" s="14">
        <f>"[ÉPLUCHER] "&amp;Procedure!D3</f>
        <v>[ÉPLUCHER] Éplucher et laver les pommes de terre, les tailler en gros quartiers réguliers (les petites restent entières).</v>
      </c>
      <c r="C6"/>
      <c r="D6"/>
    </row>
    <row r="7">
      <c r="A7"/>
      <c r="B7" t="str">
        <f>Besoins!B10</f>
        <v>POMME DE TERRE basique div.var.cons France lavée cat.I 40-70mm sac 10kg</v>
      </c>
      <c r="C7" s="11">
        <f>Besoins!E10</f>
        <v>1</v>
      </c>
      <c r="D7" t="str">
        <f>Besoins!F10</f>
        <v>kg</v>
      </c>
    </row>
    <row r="8">
      <c r="A8" t="s" s="17">
        <v>81</v>
      </c>
      <c r="B8" t="str" s="14">
        <f>"[PLACER] "&amp;Procedure!D4</f>
        <v>[PLACER] Cuire à l'anglaise — Dans une russe, couvrir d'eau froide de 2 à 3 cm, saler au gros sel, porter à ébullition puis cuire 20 à 25 min à petits bouillons et à couvert, en écumant au besoin.</v>
      </c>
      <c r="C8"/>
      <c r="D8"/>
    </row>
    <row r="9">
      <c r="A9" t="s" s="17">
        <v>82</v>
      </c>
      <c r="B9" t="str" s="14">
        <f>"[ÉGOUTTER] "&amp;Procedure!D5</f>
        <v>[ÉGOUTTER] Dessécher et passer — Contrôler la cuisson à la pointe du couteau, égoutter, sécher les pommes de terre à l'entrée du four, puis les passer aussitôt, encore brûlantes, au tamis (pilon bien droit, sans tourner) ou au moulin à légumes.</v>
      </c>
      <c r="C9"/>
      <c r="D9"/>
    </row>
    <row r="10">
      <c r="A10" t="s" s="17">
        <v>83</v>
      </c>
      <c r="B10" t="str" s="14">
        <f>"[DESSÉCHER] "&amp;Procedure!D6</f>
        <v>[DESSÉCHER] Lier — Remettre la pulpe dans la russe et la dessécher sur le feu à la spatule en exoglass. Incorporer le beurre en morceaux, puis, hors du feu, les jaunes en remuant aussitôt. Remettre quelques instants sur le feu en remuant vivement pour achever la liaison. Assaisonner : sel, poivre, muscade.</v>
      </c>
      <c r="C10"/>
      <c r="D10"/>
    </row>
    <row r="11">
      <c r="A11"/>
      <c r="B11" t="str">
        <f>Besoins!B9</f>
        <v>Beurre doux 82% MG plaquette</v>
      </c>
      <c r="C11" s="11">
        <f>Besoins!E9</f>
        <v>0.1</v>
      </c>
      <c r="D11" t="str">
        <f>Besoins!F9</f>
        <v>kg</v>
      </c>
    </row>
    <row r="12">
      <c r="A12"/>
      <c r="B12" t="s">
        <v>84</v>
      </c>
      <c r="C12" s="11">
        <f>'Besoins'!$B$2*6</f>
        <v>6</v>
      </c>
      <c r="D12" t="s">
        <v>46</v>
      </c>
    </row>
    <row r="13">
      <c r="A13"/>
      <c r="B13" t="str">
        <f>Besoins!B7</f>
        <v>Noix de muscade entière</v>
      </c>
      <c r="C13" s="11">
        <f>Besoins!E7</f>
        <v>0.001</v>
      </c>
      <c r="D13" t="str">
        <f>Besoins!F7</f>
        <v>kg</v>
      </c>
    </row>
    <row r="14">
      <c r="A14"/>
      <c r="B14" t="str">
        <f>Besoins!B8</f>
        <v>Poivre noir moulu</v>
      </c>
      <c r="C14" s="11">
        <f>Besoins!E8</f>
        <v>0.001</v>
      </c>
      <c r="D14" t="str">
        <f>Besoins!F8</f>
        <v>kg</v>
      </c>
    </row>
    <row r="15">
      <c r="A15" t="s" s="17">
        <v>85</v>
      </c>
      <c r="B15" t="str" s="14">
        <f>Procedure!D7</f>
        <v>Débarrasser en couche mince sur une plaque inox légèrement farinée ou huilée, lisser à la spatule ou à la corne farinée et couvrir d'un papier sulfurisé ou d'un film pour éviter la croûte. Utiliser avant refroidissement complet.</v>
      </c>
      <c r="C15"/>
      <c r="D15"/>
    </row>
    <row r="16">
      <c r="A16"/>
      <c r="B16"/>
      <c r="C16"/>
      <c r="D16"/>
    </row>
    <row r="17">
      <c r="A17" t="s" s="18">
        <v>22</v>
      </c>
      <c r="B17"/>
      <c r="C17"/>
      <c r="D17"/>
    </row>
  </sheetData>
  <sheetProtection sheet="1" formatRows="0" formatColumns="0"/>
  <mergeCells count="10">
    <mergeCell ref="A1:D1"/>
    <mergeCell ref="A2:D2"/>
    <mergeCell ref="A4:D4"/>
    <mergeCell ref="B5:D5"/>
    <mergeCell ref="B6:D6"/>
    <mergeCell ref="B8:D8"/>
    <mergeCell ref="B9:D9"/>
    <mergeCell ref="B10:D10"/>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2026-10-30T15:44:25Z</dcterms:created>
  <dc:title>APPAREIL À POMMES DUCHESSE</dc:title>
  <dc:subject/>
  <dc:creator>CUIS.web</dc:creator>
  <cp:lastModifiedBy/>
  <cp:keywords/>
  <dc:description>Export automatique — moteur récursif d'origine : Bernard Vandendaele</dc:description>
  <cp:category/>
  <dc:language>en-US</dc:language>
  <dcterms:modified xsi:type="dcterms:W3CDTF">2026-10-30T15:44:25Z</dcterms:modified>
  <cp:revision>1</cp:revision>
</cp:coreProperties>
</file>