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<sst xmlns="http://schemas.openxmlformats.org/spreadsheetml/2006/main" count="96" uniqueCount="96">
  <si>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</si>
  <si>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</si>
  <si>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APPAREIL À BAVAROIS AUX ŒUFS</t>
  </si>
  <si>
    <t>Code</t>
  </si>
  <si>
    <t>GRO_CDR_B565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</si>
  <si>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</si>
  <si>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</si>
  <si>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</si>
  <si>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</si>
  <si>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</si>
  <si>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</si>
  <si>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</si>
  <si>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</si>
  <si>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</si>
  <si>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</si>
  <si>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2,35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</si>
  <si>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</si>
  <si>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</si>
  <si>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</si>
  <si>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</si>
  <si>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</si>
  <si>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</si>
  <si>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</si>
  <si>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</si>
  <si>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</si>
  <si>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</si>
  <si>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</si>
  <si>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</si>
  <si>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</si>
  <si>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</si>
  <si>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</si>
  <si>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</si>
  <si>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</si>
  <si>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</si>
  <si>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</si>
  <si>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</si>
  <si>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</si>
  <si>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</si>
  <si>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</si>
  <si>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</si>
  <si>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</si>
  <si>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</si>
  <si>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</si>
  <si>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</si>
  <si>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</si>
  <si>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</si>
  <si>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</si>
  <si>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</si>
  <si>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</si>
  <si>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</si>
  <si>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</si>
  <si>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</si>
  <si>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</si>
  <si>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</si>
  <si>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</si>
  <si>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</si>
  <si>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</si>
  <si>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</si>
  <si>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2,35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</si>
  <si>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</si>
  <si>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</si>
  <si>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</si>
  <si>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</si>
  <si>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</si>
  <si>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</si>
  <si>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</si>
  <si>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</si>
  <si>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</si>
  <si>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</si>
  <si>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GELATINE EN FEUILLES (P)</t>
  </si>
  <si>
    <t>Conversions diverses</t>
  </si>
  <si>
    <t xml:space="preserve">        ↳ GELATINE EN FEUILLES</t>
  </si>
  <si>
    <t xml:space="preserve">    ↳ Crème liquide entière 35% MG UHT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</si>
  <si>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</si>
  <si>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</si>
  <si>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</si>
  <si>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</si>
  <si>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</si>
  <si>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</si>
  <si>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</si>
  <si>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</si>
  <si>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; tremper la gélatine dans l'eau froide.</t>
  </si>
  <si>
    <t>REFROIDIR</t>
  </si>
  <si>
    <t>Crème anglaise — La cuire à la nappe comme la crème anglaise (GRO_CDR_B544) avec ces proportions.</t>
  </si>
  <si>
    <t>MONTER</t>
  </si>
  <si>
    <t>CHEMISER</t>
  </si>
  <si>
    <t>240 min (repos)</t>
  </si>
  <si>
    <t>Fiche technique — APPAREIL À BAVAROIS AUX ŒUFS</t>
  </si>
  <si>
    <t>APPAREIL À BAVAROIS AUX ŒUFS  GRO_CDR_B565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</si>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</sst>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5.7673474210526</v>
      </c>
    </row>
    <row r="12">
      <c r="A12" t="s" s="3">
        <v>17</v>
      </c>
      <c r="B12" s="4">
        <v>2.4541903919373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5.7673474210526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2.35</v>
      </c>
      <c r="C3" t="s" s="10">
        <v>25</v>
      </c>
      <c r="D3"/>
      <c r="E3"/>
      <c r="F3"/>
    </row>
    <row r="4">
      <c r="A4" t="s">
        <v>26</v>
      </c>
      <c r="B4" s="11">
        <f>$B$2*B3</f>
        <v>2.35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0.022</v>
      </c>
      <c r="E7" s="11">
        <f>D7*$B$2</f>
        <v>0.022</v>
      </c>
      <c r="F7" t="s">
        <v>25</v>
      </c>
      <c r="G7" s="4">
        <f>E7*16.0945</f>
        <v>0.354079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42</v>
      </c>
      <c r="G9" s="4">
        <f>E9*2.85</f>
        <v>2.28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4.5</v>
      </c>
      <c r="E11" s="11">
        <f>D11*$B$2</f>
        <v>4.5</v>
      </c>
      <c r="F11" t="s">
        <v>38</v>
      </c>
      <c r="G11" s="4">
        <f>E11*0.27</f>
        <v>1.215</v>
      </c>
    </row>
    <row r="12">
      <c r="A12" t="s">
        <v>49</v>
      </c>
      <c r="B12" t="s">
        <v>50</v>
      </c>
      <c r="C12" t="s">
        <v>51</v>
      </c>
      <c r="D12" s="9">
        <v>0.275</v>
      </c>
      <c r="E12" s="11">
        <f>D12*$B$2</f>
        <v>0.275</v>
      </c>
      <c r="F12" t="s">
        <v>25</v>
      </c>
      <c r="G12" s="4">
        <f>E12*0.82</f>
        <v>0.2255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25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2.35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42</v>
      </c>
      <c r="F3" t="s">
        <v>45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37</v>
      </c>
    </row>
    <row r="5">
      <c r="A5">
        <v>1</v>
      </c>
      <c r="B5" t="s">
        <v>64</v>
      </c>
      <c r="C5" t="s">
        <v>59</v>
      </c>
      <c r="D5" s="11">
        <v>9</v>
      </c>
      <c r="E5" t="s">
        <v>38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0.171</v>
      </c>
      <c r="E6" t="s">
        <v>42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4.5</v>
      </c>
      <c r="E7" t="s">
        <v>38</v>
      </c>
      <c r="F7" t="s">
        <v>48</v>
      </c>
    </row>
    <row r="8">
      <c r="A8">
        <v>1</v>
      </c>
      <c r="B8" t="s">
        <v>68</v>
      </c>
      <c r="C8" t="s">
        <v>62</v>
      </c>
      <c r="D8" s="11">
        <v>0.275</v>
      </c>
      <c r="E8" t="s">
        <v>25</v>
      </c>
      <c r="F8" t="s">
        <v>51</v>
      </c>
    </row>
    <row r="9">
      <c r="A9">
        <v>1</v>
      </c>
      <c r="B9" t="s">
        <v>69</v>
      </c>
      <c r="C9" t="s">
        <v>59</v>
      </c>
      <c r="D9" s="11">
        <v>11</v>
      </c>
      <c r="E9" t="s">
        <v>38</v>
      </c>
      <c r="F9" t="s">
        <v>70</v>
      </c>
    </row>
    <row r="10">
      <c r="A10">
        <v>2</v>
      </c>
      <c r="B10" t="s">
        <v>71</v>
      </c>
      <c r="C10" t="s">
        <v>62</v>
      </c>
      <c r="D10" s="11">
        <v>0.022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62</v>
      </c>
      <c r="D11" s="11">
        <v>0.8</v>
      </c>
      <c r="E11" t="s">
        <v>42</v>
      </c>
      <c r="F11" t="s">
        <v>41</v>
      </c>
    </row>
    <row r="12">
      <c r="A12">
        <v>1</v>
      </c>
      <c r="B12" t="s">
        <v>73</v>
      </c>
      <c r="C12" t="s">
        <v>62</v>
      </c>
      <c r="D12" s="11">
        <v>0.05</v>
      </c>
      <c r="E12" t="s">
        <v>25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inlineStr" s="14">
        <is>
          <t>Collage — Égoutter soigneusement la gélatine, l'incorporer à la crème chaude et passer au chinois étamine. Parfumer franchement (café, cacao, caramel avant refroidissement ; alcool ou liqueur après), puis refroidir vite en vannant régulièrement.</t>
        </is>
      </c>
      <c r="E4" t="s" s="14"/>
      <c r="F4"/>
    </row>
    <row r="5">
      <c r="A5" t="s">
        <v>2</v>
      </c>
      <c r="B5">
        <v>4</v>
      </c>
      <c r="C5" t="s">
        <v>85</v>
      </c>
      <c r="D5" t="inlineStr" s="14">
        <is>
          <t>Crème fouettée — Quand la crème collée est presque froide, monter la crème fleurette, épaisse mais encore lisse, en la serrant au besoin d'un peu de sucre glace.</t>
        </is>
      </c>
      <c r="E5" t="s" s="14"/>
      <c r="F5" t="s">
        <v>86</v>
      </c>
    </row>
    <row r="6">
      <c r="A6" t="s">
        <v>2</v>
      </c>
      <c r="B6">
        <v>5</v>
      </c>
      <c r="C6"/>
      <c r="D6" t="inlineStr" s="14">
        <is>
          <t>Assemblage — Dès que la crème anglaise froide commence tout juste à prendre, y incorporer très délicatement la crème fouettée ; un léger coup de fouet si besoin. Mouler aussitôt, avant gélification complète, et réserver à +3 °C, 24 h au plus.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"GRO_CDR_B565 · PAT.CREAMS.APPAREILS · référence : "&amp;Besoins!B3&amp;" "&amp;Besoins!C3&amp;" · multiplicateur réglable sur la feuille ""Besoins"""</f>
        <v>GRO_CDR_B565 · PAT.CREAMS.APPAREILS · référence : 2,35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Mise en place — Peser et mesurer ; tremper la gélatine dans l'eau froide.</v>
      </c>
      <c r="C5"/>
      <c r="D5"/>
    </row>
    <row r="6">
      <c r="A6"/>
      <c r="B6" t="s">
        <v>90</v>
      </c>
      <c r="C6" s="11">
        <f>'Besoins'!$B$2*11</f>
        <v>11</v>
      </c>
      <c r="D6" t="s">
        <v>38</v>
      </c>
    </row>
    <row r="7">
      <c r="A7" t="s" s="17">
        <v>91</v>
      </c>
      <c r="B7" t="str" s="14">
        <f>"[REFROIDIR] "&amp;Procedure!D3</f>
        <v>[REFROIDIR] Crème anglaise — La cuire à la nappe comme la crème anglaise (GRO_CDR_B544) avec ces proportions.</v>
      </c>
      <c r="C7"/>
      <c r="D7"/>
    </row>
    <row r="8">
      <c r="A8"/>
      <c r="B8" t="str">
        <f>Besoins!B10</f>
        <v>Lait entier UHT 3,5% MG brique 1L</v>
      </c>
      <c r="C8" s="11">
        <f>Besoins!E10</f>
        <v>1</v>
      </c>
      <c r="D8" t="str">
        <f>Besoins!F10</f>
        <v>lt</v>
      </c>
    </row>
    <row r="9">
      <c r="A9"/>
      <c r="B9" t="str">
        <f>Besoins!B8</f>
        <v>VANILLE (baton)</v>
      </c>
      <c r="C9" s="11">
        <f>Besoins!E8</f>
        <v>1</v>
      </c>
      <c r="D9" t="str">
        <f>Besoins!F8</f>
        <v>pc</v>
      </c>
    </row>
    <row r="10">
      <c r="A10"/>
      <c r="B10" t="s">
        <v>92</v>
      </c>
      <c r="C10" s="11">
        <f>'Besoins'!$B$2*9</f>
        <v>9</v>
      </c>
      <c r="D10" t="s">
        <v>38</v>
      </c>
    </row>
    <row r="11">
      <c r="A11"/>
      <c r="B11" t="str">
        <f>Besoins!B12</f>
        <v>Sucre blanc cristal sac 25 kg</v>
      </c>
      <c r="C11" s="11">
        <f>Besoins!E12</f>
        <v>0.275</v>
      </c>
      <c r="D11" t="str">
        <f>Besoins!F12</f>
        <v>kg</v>
      </c>
    </row>
    <row r="12">
      <c r="A12" t="s" s="17">
        <v>93</v>
      </c>
      <c r="B12" t="str" s="14">
        <f>"[MONTER] "&amp;Procedure!D4</f>
        <v>[MONTER] Collage — Égoutter soigneusement la gélatine, l'incorporer à la crème chaude et passer au chinois étamine. Parfumer franchement (café, cacao, caramel avant refroidissement ; alcool ou liqueur après), puis refroidir vite en vannant régulièrement.</v>
      </c>
      <c r="C12"/>
      <c r="D12"/>
    </row>
    <row r="13">
      <c r="A13" t="s" s="17">
        <v>94</v>
      </c>
      <c r="B13" t="str" s="14">
        <f>"[CHEMISER] "&amp;Procedure!D5</f>
        <v>[CHEMISER] Crème fouettée — Quand la crème collée est presque froide, monter la crème fleurette, épaisse mais encore lisse, en la serrant au besoin d'un peu de sucre glace.</v>
      </c>
      <c r="C13"/>
      <c r="D13"/>
    </row>
    <row r="14">
      <c r="A14"/>
      <c r="B14" t="str">
        <f>Besoins!B9</f>
        <v>Crème liquide entière 35% MG UHT</v>
      </c>
      <c r="C14" s="11">
        <f>Besoins!E9</f>
        <v>0.8</v>
      </c>
      <c r="D14" t="str">
        <f>Besoins!F9</f>
        <v>lt</v>
      </c>
    </row>
    <row r="15">
      <c r="A15"/>
      <c r="B15" t="str">
        <f>Besoins!B13</f>
        <v>Sucre glace tamisé</v>
      </c>
      <c r="C15" s="11">
        <f>Besoins!E13</f>
        <v>0.05</v>
      </c>
      <c r="D15" t="str">
        <f>Besoins!F13</f>
        <v>kg</v>
      </c>
    </row>
    <row r="16">
      <c r="A16" t="s" s="17">
        <v>95</v>
      </c>
      <c r="B16" t="str" s="14">
        <f>Procedure!D6</f>
        <v>Assemblage — Dès que la crème anglaise froide commence tout juste à prendre, y incorporer très délicatement la crème fouettée ; un léger coup de fouet si besoin. Mouler aussitôt, avant gélification complète, et réserver à +3 °C, 24 h au plus.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2:D12"/>
    <mergeCell ref="B13:D13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2026-10-30T15:45:57Z</dcterms:created>
  <dc:title>APPAREIL À BAVAROIS AUX ŒUFS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2026-10-30T15:45:57Z</dcterms:modified>
  <cp:revision>1</cp:revision>
</cp:coreProperties>
</file>