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<sst xmlns="http://schemas.openxmlformats.org/spreadsheetml/2006/main" count="91" uniqueCount="91">
  <si>
    <t>Fiche technique</t>
  </si>
  <si>
    <t>Nom</t>
  </si>
  <si>
    <t>CRÈME D'AMANDES</t>
  </si>
  <si>
    <t>Code</t>
  </si>
  <si>
    <t>GRO_CDR_B557</t>
  </si>
  <si>
    <t>Classe</t>
  </si>
  <si>
    <t>Crèmes cuites (pâtissière, anglaise) (PAT.CREAMS.CUITES)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</si>
  <si>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</si>
  <si>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</si>
  <si>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</si>
  <si>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</si>
  <si>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</si>
  <si>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(BPI.CDR2002)</t>
  </si>
  <si>
    <t>Provenance</t>
  </si>
  <si>
    <t>Quantité de référence</t>
  </si>
  <si>
    <t>4,2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</si>
  <si>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</si>
  <si>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</si>
  <si>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</si>
  <si>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</si>
  <si>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</si>
  <si>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</si>
  <si>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</si>
  <si>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</si>
  <si>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</si>
  <si>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</si>
  <si>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</si>
  <si>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</si>
  <si>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</si>
  <si>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</si>
  <si>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</si>
  <si>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</si>
  <si>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ALC-RHUM-BRUN</t>
  </si>
  <si>
    <t>Rhum ambré de cuisine (baba)</t>
  </si>
  <si>
    <t>Spiritueux et liqueurs cuisine</t>
  </si>
  <si>
    <t>lt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</si>
  <si>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</si>
  <si>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</si>
  <si>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</si>
  <si>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</si>
  <si>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</si>
  <si>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</si>
  <si>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</si>
  <si>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</si>
  <si>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</si>
  <si>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00000047</t>
  </si>
  <si>
    <t>OEUF A3 (PRIX)</t>
  </si>
  <si>
    <t>Oeufs entiers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</si>
  <si>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</si>
  <si>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</si>
  <si>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</si>
  <si>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</si>
  <si>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</si>
  <si>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</si>
  <si>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</si>
  <si>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</si>
  <si>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4,2 kg)</t>
  </si>
  <si>
    <t>recette</t>
  </si>
  <si>
    <t>Crèmes cuites (pâtissière, anglaise)</t>
  </si>
  <si>
    <t xml:space="preserve">    ↳ Beurre doux 82% MG plaquette</t>
  </si>
  <si>
    <t>matiere</t>
  </si>
  <si>
    <t xml:space="preserve">    ↳ Sucre blanc cristal sac 25 kg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</si>
  <si>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</si>
  <si>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</si>
  <si>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</si>
  <si>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</si>
  <si>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Poudre d'amande blanchie extra-fine</t>
  </si>
  <si>
    <t xml:space="preserve">    ↳ Farine de blé T55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</si>
  <si>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</si>
  <si>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</si>
  <si>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</si>
  <si>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</si>
  <si>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</si>
  <si>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</si>
  <si>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</si>
  <si>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METTRE EN PLACE</t>
  </si>
  <si>
    <t>Mise en place — Peser et mesurer ; sortir le beurre du froid à l'avance pour qu'il se crème facilement.</t>
  </si>
  <si>
    <t>BEURRER</t>
  </si>
  <si>
    <t>Crémage — Mettre le beurre tempéré en parcelles dans une grande calotte et le crémer vigoureusement avec le sucre au fouet à sauce (au batteur : à la feuille).</t>
  </si>
  <si>
    <t>INCORPORER</t>
  </si>
  <si>
    <t>Œufs — Les ajouter peu à peu en tournant vivement : l'appareil doit s'émulsionner et rester lisse, homogène et mousseux.</t>
  </si>
  <si>
    <t>MÉLANGER</t>
  </si>
  <si>
    <t>Finition — Parfumer au rhum (et à la vanille si on veut), corner, utiliser aussitôt ou filmer et réserver à +3 °C, 24 h au plus.</t>
  </si>
  <si>
    <t>Fiche technique — CRÈME D'AMANDES</t>
  </si>
  <si>
    <t>CRÈME D'AMANDES  GRO_CDR_B557</t>
  </si>
  <si>
    <t>1.</t>
  </si>
  <si>
    <t>2.</t>
  </si>
  <si>
    <t>3.</t>
  </si>
  <si>
    <t xml:space="preserve">    OEUF (P) (conv.)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</si>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</sst>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27.876</v>
      </c>
    </row>
    <row r="12">
      <c r="A12" t="s" s="3">
        <v>17</v>
      </c>
      <c r="B12" s="4">
        <v>6.6371428571429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27.876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4.2</v>
      </c>
      <c r="C3" t="s" s="10">
        <v>25</v>
      </c>
      <c r="D3"/>
      <c r="E3"/>
      <c r="F3"/>
    </row>
    <row r="4">
      <c r="A4" t="s">
        <v>26</v>
      </c>
      <c r="B4" s="11">
        <f>$B$2*B3</f>
        <v>4.2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</v>
      </c>
      <c r="E7" s="11">
        <f>D7*$B$2</f>
        <v>0.1</v>
      </c>
      <c r="F7" t="s">
        <v>35</v>
      </c>
      <c r="G7" s="4">
        <f>E7*14</f>
        <v>1.4</v>
      </c>
    </row>
    <row r="8">
      <c r="A8" t="s">
        <v>36</v>
      </c>
      <c r="B8" t="s">
        <v>37</v>
      </c>
      <c r="C8" t="s">
        <v>38</v>
      </c>
      <c r="D8" s="9">
        <v>0.1</v>
      </c>
      <c r="E8" s="11">
        <f>D8*$B$2</f>
        <v>0.1</v>
      </c>
      <c r="F8" t="s">
        <v>25</v>
      </c>
      <c r="G8" s="4">
        <f>E8*0.56</f>
        <v>0.056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25</v>
      </c>
      <c r="G9" s="4">
        <f>E9*15</f>
        <v>15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25</v>
      </c>
      <c r="G10" s="4">
        <f>E10*5.2</f>
        <v>5.2</v>
      </c>
    </row>
    <row r="11">
      <c r="A11" t="s" s="12">
        <v>45</v>
      </c>
      <c r="B11" t="s">
        <v>46</v>
      </c>
      <c r="C11" t="s">
        <v>47</v>
      </c>
      <c r="D11" s="9">
        <v>20</v>
      </c>
      <c r="E11" s="11">
        <f>D11*$B$2</f>
        <v>20</v>
      </c>
      <c r="F11" t="s">
        <v>48</v>
      </c>
      <c r="G11" s="4">
        <f>E11*0.27</f>
        <v>5.4</v>
      </c>
    </row>
    <row r="12">
      <c r="A12" t="s">
        <v>49</v>
      </c>
      <c r="B12" t="s">
        <v>50</v>
      </c>
      <c r="C12" t="s">
        <v>51</v>
      </c>
      <c r="D12" s="9">
        <v>1</v>
      </c>
      <c r="E12" s="11">
        <f>D12*$B$2</f>
        <v>1</v>
      </c>
      <c r="F12" t="s">
        <v>25</v>
      </c>
      <c r="G12" s="4">
        <f>E12*0.82</f>
        <v>0.82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4.2</v>
      </c>
      <c r="E2" t="s">
        <v>25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25</v>
      </c>
      <c r="F3" t="s">
        <v>44</v>
      </c>
    </row>
    <row r="4">
      <c r="A4">
        <v>1</v>
      </c>
      <c r="B4" t="s">
        <v>61</v>
      </c>
      <c r="C4" t="s">
        <v>60</v>
      </c>
      <c r="D4" s="11">
        <v>1</v>
      </c>
      <c r="E4" t="s">
        <v>25</v>
      </c>
      <c r="F4" t="s">
        <v>51</v>
      </c>
    </row>
    <row r="5">
      <c r="A5">
        <v>1</v>
      </c>
      <c r="B5" t="s">
        <v>62</v>
      </c>
      <c r="C5" t="s">
        <v>57</v>
      </c>
      <c r="D5" s="11">
        <v>20</v>
      </c>
      <c r="E5" t="s">
        <v>48</v>
      </c>
      <c r="F5" t="s">
        <v>63</v>
      </c>
    </row>
    <row r="6">
      <c r="A6">
        <v>2</v>
      </c>
      <c r="B6" t="s">
        <v>64</v>
      </c>
      <c r="C6" t="s">
        <v>57</v>
      </c>
      <c r="D6" s="11">
        <v>1.1</v>
      </c>
      <c r="E6" t="s">
        <v>35</v>
      </c>
      <c r="F6" t="s">
        <v>63</v>
      </c>
    </row>
    <row r="7">
      <c r="A7">
        <v>3</v>
      </c>
      <c r="B7" t="s">
        <v>65</v>
      </c>
      <c r="C7" t="s">
        <v>60</v>
      </c>
      <c r="D7" s="11">
        <v>20</v>
      </c>
      <c r="E7" t="s">
        <v>48</v>
      </c>
      <c r="F7" t="s">
        <v>47</v>
      </c>
    </row>
    <row r="8">
      <c r="A8">
        <v>1</v>
      </c>
      <c r="B8" t="s">
        <v>66</v>
      </c>
      <c r="C8" t="s">
        <v>60</v>
      </c>
      <c r="D8" s="11">
        <v>1</v>
      </c>
      <c r="E8" t="s">
        <v>25</v>
      </c>
      <c r="F8" t="s">
        <v>41</v>
      </c>
    </row>
    <row r="9">
      <c r="A9">
        <v>1</v>
      </c>
      <c r="B9" t="s">
        <v>67</v>
      </c>
      <c r="C9" t="s">
        <v>60</v>
      </c>
      <c r="D9" s="11">
        <v>0.1</v>
      </c>
      <c r="E9" t="s">
        <v>25</v>
      </c>
      <c r="F9" t="s">
        <v>38</v>
      </c>
    </row>
    <row r="10">
      <c r="A10">
        <v>1</v>
      </c>
      <c r="B10" t="s">
        <v>68</v>
      </c>
      <c r="C10" t="s">
        <v>60</v>
      </c>
      <c r="D10" s="11">
        <v>0.1</v>
      </c>
      <c r="E10" t="s">
        <v>35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Amandes — Verser la poudre d'amandes d'un coup et mélanger à la spatule en exoglass ; la farine, tamisée, entre en dernier sans fouetter, ou tamisée avec la poudre d'amandes.</t>
        </is>
      </c>
      <c r="E5" t="s" s="14"/>
      <c r="F5"/>
    </row>
    <row r="6">
      <c r="A6" t="s">
        <v>2</v>
      </c>
      <c r="B6">
        <v>5</v>
      </c>
      <c r="C6"/>
      <c r="D6" t="s" s="14">
        <v>82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83</v>
      </c>
      <c r="B1"/>
      <c r="C1"/>
      <c r="D1"/>
    </row>
    <row r="2">
      <c r="A2" t="str" s="15">
        <f>"GRO_CDR_B557 · PAT.CREAMS.CUITES · référence : "&amp;Besoins!B3&amp;" "&amp;Besoins!C3&amp;" · multiplicateur réglable sur la feuille ""Besoins"""</f>
        <v>GRO_CDR_B557 · PAT.CREAMS.CUITES · référence : 4,2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84</v>
      </c>
      <c r="B4"/>
      <c r="C4"/>
      <c r="D4"/>
    </row>
    <row r="5">
      <c r="A5" t="s" s="17">
        <v>85</v>
      </c>
      <c r="B5" t="str" s="14">
        <f>"[METTRE EN PLACE] "&amp;Procedure!D2</f>
        <v>[METTRE EN PLACE] Mise en place — Peser et mesurer ; sortir le beurre du froid à l'avance pour qu'il se crème facilement.</v>
      </c>
      <c r="C5"/>
      <c r="D5"/>
    </row>
    <row r="6">
      <c r="A6"/>
      <c r="B6" t="str">
        <f>Besoins!B10</f>
        <v>Beurre doux 82% MG plaquette</v>
      </c>
      <c r="C6" s="11">
        <f>Besoins!E10</f>
        <v>1</v>
      </c>
      <c r="D6" t="str">
        <f>Besoins!F10</f>
        <v>kg</v>
      </c>
    </row>
    <row r="7">
      <c r="A7" t="s" s="17">
        <v>86</v>
      </c>
      <c r="B7" t="str" s="14">
        <f>"[BEURRER] "&amp;Procedure!D3</f>
        <v>[BEURRER] Crémage — Mettre le beurre tempéré en parcelles dans une grande calotte et le crémer vigoureusement avec le sucre au fouet à sauce (au batteur : à la feuille).</v>
      </c>
      <c r="C7"/>
      <c r="D7"/>
    </row>
    <row r="8">
      <c r="A8"/>
      <c r="B8" t="str">
        <f>Besoins!B12</f>
        <v>Sucre blanc cristal sac 25 kg</v>
      </c>
      <c r="C8" s="11">
        <f>Besoins!E12</f>
        <v>1</v>
      </c>
      <c r="D8" t="str">
        <f>Besoins!F12</f>
        <v>kg</v>
      </c>
    </row>
    <row r="9">
      <c r="A9" t="s" s="17">
        <v>87</v>
      </c>
      <c r="B9" t="str" s="14">
        <f>"[INCORPORER] "&amp;Procedure!D4</f>
        <v>[INCORPORER] Œufs — Les ajouter peu à peu en tournant vivement : l'appareil doit s'émulsionner et rester lisse, homogène et mousseux.</v>
      </c>
      <c r="C9"/>
      <c r="D9"/>
    </row>
    <row r="10">
      <c r="A10"/>
      <c r="B10" t="s">
        <v>88</v>
      </c>
      <c r="C10" s="11">
        <f>'Besoins'!$B$2*20</f>
        <v>20</v>
      </c>
      <c r="D10" t="s">
        <v>48</v>
      </c>
    </row>
    <row r="11">
      <c r="A11" t="s" s="17">
        <v>89</v>
      </c>
      <c r="B11" t="str" s="14">
        <f>"[MÉLANGER] "&amp;Procedure!D5</f>
        <v>[MÉLANGER] Amandes — Verser la poudre d'amandes d'un coup et mélanger à la spatule en exoglass ; la farine, tamisée, entre en dernier sans fouetter, ou tamisée avec la poudre d'amandes.</v>
      </c>
      <c r="C11"/>
      <c r="D11"/>
    </row>
    <row r="12">
      <c r="A12"/>
      <c r="B12" t="str">
        <f>Besoins!B9</f>
        <v>Poudre d'amande blanchie extra-fine</v>
      </c>
      <c r="C12" s="11">
        <f>Besoins!E9</f>
        <v>1</v>
      </c>
      <c r="D12" t="str">
        <f>Besoins!F9</f>
        <v>kg</v>
      </c>
    </row>
    <row r="13">
      <c r="A13"/>
      <c r="B13" t="str">
        <f>Besoins!B8</f>
        <v>Farine de blé T55</v>
      </c>
      <c r="C13" s="11">
        <f>Besoins!E8</f>
        <v>0.1</v>
      </c>
      <c r="D13" t="str">
        <f>Besoins!F8</f>
        <v>kg</v>
      </c>
    </row>
    <row r="14">
      <c r="A14" t="s" s="17">
        <v>90</v>
      </c>
      <c r="B14" t="str" s="14">
        <f>Procedure!D6</f>
        <v>Finition — Parfumer au rhum (et à la vanille si on veut), corner, utiliser aussitôt ou filmer et réserver à +3 °C, 24 h au plus.</v>
      </c>
      <c r="C14"/>
      <c r="D14"/>
    </row>
    <row r="15">
      <c r="A15"/>
      <c r="B15" t="str">
        <f>Besoins!B7</f>
        <v>Rhum ambré de cuisine (baba)</v>
      </c>
      <c r="C15" s="11">
        <f>Besoins!E7</f>
        <v>0.1</v>
      </c>
      <c r="D15" t="str">
        <f>Besoins!F7</f>
        <v>lt</v>
      </c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9">
    <mergeCell ref="A1:D1"/>
    <mergeCell ref="A2:D2"/>
    <mergeCell ref="A4:D4"/>
    <mergeCell ref="B5:D5"/>
    <mergeCell ref="B7:D7"/>
    <mergeCell ref="B9:D9"/>
    <mergeCell ref="B11:D11"/>
    <mergeCell ref="B14:D14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2026-10-30T15:46:50Z</dcterms:created>
  <dc:title>CRÈME D'AMANDES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2026-10-30T15:46:50Z</dcterms:modified>
  <cp:revision>1</cp:revision>
</cp:coreProperties>
</file>